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740" yWindow="0" windowWidth="19125" windowHeight="13290" activeTab="0"/>
  </bookViews>
  <sheets>
    <sheet name="Tool Abstimmungsbrücke" sheetId="1" r:id="rId1"/>
  </sheets>
  <definedNames>
    <definedName name="_xlnm.Print_Area" localSheetId="0">'Tool Abstimmungsbrücke'!$B$2:$R$69</definedName>
    <definedName name="_xlnm.Print_Titles" localSheetId="0">'Tool Abstimmungsbrücke'!$8:$9</definedName>
  </definedNames>
  <calcPr fullCalcOnLoad="1"/>
</workbook>
</file>

<file path=xl/sharedStrings.xml><?xml version="1.0" encoding="utf-8"?>
<sst xmlns="http://schemas.openxmlformats.org/spreadsheetml/2006/main" count="73" uniqueCount="71">
  <si>
    <t>Kreditzinsaufwand</t>
  </si>
  <si>
    <t>Darlehenszinsaufwand</t>
  </si>
  <si>
    <t>Übriger Zinsaufwand</t>
  </si>
  <si>
    <t>KTO</t>
  </si>
  <si>
    <t>SUMME</t>
  </si>
  <si>
    <t>KOSTENARTENRECHNUNG</t>
  </si>
  <si>
    <t>Übrige Investitionen</t>
  </si>
  <si>
    <t>Abschreibungen</t>
  </si>
  <si>
    <t>Übrige Mietzinse (inkl. operatives Leasing)</t>
  </si>
  <si>
    <t>Übrige Erträge aus Leistungen an Patienten</t>
  </si>
  <si>
    <t>Finanzertrag</t>
  </si>
  <si>
    <t>Beiträge und Subventionen</t>
  </si>
  <si>
    <t>Steuern</t>
  </si>
  <si>
    <t>Ausserordentlicher Ertrag</t>
  </si>
  <si>
    <t>Betriebsfremder Ertrag</t>
  </si>
  <si>
    <t>Haushaltaufwand</t>
  </si>
  <si>
    <t>Betriebsfremder Aufwand</t>
  </si>
  <si>
    <t>Erträge aus medizinischen, pflegerischen und therapeutischen Leistungen</t>
  </si>
  <si>
    <t>Ärztliche Einzelleistungen</t>
  </si>
  <si>
    <t xml:space="preserve">Übrige Spitaleinzelleistungen </t>
  </si>
  <si>
    <t>Lohnaufwand</t>
  </si>
  <si>
    <t>Medizinischer Bedarf</t>
  </si>
  <si>
    <t>Unterhalt und Reparaturen</t>
  </si>
  <si>
    <t>Energieaufwand und Wasser</t>
  </si>
  <si>
    <t>Verwaltungs- und Informatikaufwand</t>
  </si>
  <si>
    <t>SACHLICHE ABGRENZUNGEN</t>
  </si>
  <si>
    <t>Unternehmensergebnis der Finanzbuchhaltung</t>
  </si>
  <si>
    <t xml:space="preserve">Zusatzerlös    </t>
  </si>
  <si>
    <t xml:space="preserve">Zusatzkosten  </t>
  </si>
  <si>
    <t xml:space="preserve"> +/- sachliche Abgrenzungen</t>
  </si>
  <si>
    <t>0 oder 1</t>
  </si>
  <si>
    <t>Wert in Abzug</t>
  </si>
  <si>
    <t>Betriebsergebnis der Betriebsbuchhaltung (Ebene Erlös- und Kostenarten)</t>
  </si>
  <si>
    <t>KOSTENTRÄGERRECHNUNG</t>
  </si>
  <si>
    <t xml:space="preserve">Total Erlös </t>
  </si>
  <si>
    <t>Total Einzelkosten</t>
  </si>
  <si>
    <t>Total Gemeinkosten</t>
  </si>
  <si>
    <t>Betriebsjahr:</t>
  </si>
  <si>
    <t>FIBU - ERFOLGSRECHNUNG</t>
  </si>
  <si>
    <t>Kalk. Wert</t>
  </si>
  <si>
    <t>Name des Spitals:</t>
  </si>
  <si>
    <t>ZEITLICH ABGEGRENZTE AUFWAND- UND ERTRAGSARTEN</t>
  </si>
  <si>
    <t>Lebensmittelaufwand</t>
  </si>
  <si>
    <t>Übriger patientenbezogener Aufwand</t>
  </si>
  <si>
    <t>Ausserordentlicher Aufwand</t>
  </si>
  <si>
    <t>Neutraler Aufwand und Ertrag</t>
  </si>
  <si>
    <t>BEZEICHNUNG DER AUFWANDS- BZW. ERTRAGKONTEN</t>
  </si>
  <si>
    <t>Abstimmungsbrücke auf IST-Kostenbasis im Vollkostenverfahren</t>
  </si>
  <si>
    <t>Sozialversicherungsaufwand</t>
  </si>
  <si>
    <t>Arzthonoraraufwand</t>
  </si>
  <si>
    <t>Übriger Personalaufwand</t>
  </si>
  <si>
    <t>Betriebsergebnis der Betriebsbuchhaltung (Ebene Erlös und Einzel-/Gemeinkosten)</t>
  </si>
  <si>
    <t>Erträge aus Leistungen an Personal und Dritte</t>
  </si>
  <si>
    <t>Grundkosten und 
-erlös</t>
  </si>
  <si>
    <t>70-76</t>
  </si>
  <si>
    <t>Seite 90</t>
  </si>
  <si>
    <r>
      <t>Wichtige Anweisung</t>
    </r>
    <r>
      <rPr>
        <sz val="20"/>
        <color indexed="56"/>
        <rFont val="TheMix B5 Plain"/>
        <family val="2"/>
      </rPr>
      <t>: Geben Sie Ihre Daten in den</t>
    </r>
  </si>
  <si>
    <t>ein.</t>
  </si>
  <si>
    <t>Zweckaufwand und 
-ertrag</t>
  </si>
  <si>
    <t>Anderskosten und 
-erlös</t>
  </si>
  <si>
    <t>Zusatzkosten und 
-erlös</t>
  </si>
  <si>
    <t>Erlös, Einzel- und Gemeinkosten aller Kostenträger (administrativer Fall und Auftrag)</t>
  </si>
  <si>
    <t>Können die FIBU-Werte als Grunderlös und -kosten übenommen werden? (0=ja, 1=nein). Wenn nein, bitte Kolonne «kalkulatorischer Wert» ausfüllen.</t>
  </si>
  <si>
    <t>Übriger nicht patientenbezogener Aufwand</t>
  </si>
  <si>
    <t>Bestandesänderungen an unfertigen und fertigen Erzeugnissen sowie an unverrechneten Lieferungen und Leistungen</t>
  </si>
  <si>
    <t xml:space="preserve">Kalkulatorische Verzinsung des Anlagevermögens </t>
  </si>
  <si>
    <t xml:space="preserve">Hypothekarzinsaufwand </t>
  </si>
  <si>
    <t xml:space="preserve">Zinsaufwand auf finanzielles Leasing </t>
  </si>
  <si>
    <t>Kalkulatorische Verzinsung des Umlaufvermögens</t>
  </si>
  <si>
    <r>
      <t>Investitionen</t>
    </r>
    <r>
      <rPr>
        <sz val="16"/>
        <color indexed="56"/>
        <rFont val="Cambria"/>
        <family val="1"/>
      </rPr>
      <t xml:space="preserve"> (&lt;</t>
    </r>
    <r>
      <rPr>
        <sz val="16"/>
        <color indexed="56"/>
        <rFont val="TheMix B5 Plain"/>
        <family val="2"/>
      </rPr>
      <t xml:space="preserve"> VKL Wert)</t>
    </r>
  </si>
  <si>
    <t>Mietzinse (&lt; VKL Wert)</t>
  </si>
</sst>
</file>

<file path=xl/styles.xml><?xml version="1.0" encoding="utf-8"?>
<styleSheet xmlns="http://schemas.openxmlformats.org/spreadsheetml/2006/main">
  <numFmts count="2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\ \ \ \ \ "/>
    <numFmt numFmtId="179" formatCode="#,##0.\-\-\ \ "/>
    <numFmt numFmtId="180" formatCode="0.000%"/>
    <numFmt numFmtId="181" formatCode="#,##0.\-\-"/>
    <numFmt numFmtId="182" formatCode="#.##0\ \ \ \ \ 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TheMix B5 Plain"/>
      <family val="2"/>
    </font>
    <font>
      <sz val="10"/>
      <name val="TheMix B5 Plain"/>
      <family val="2"/>
    </font>
    <font>
      <sz val="20"/>
      <name val="TheMix B5 Plain"/>
      <family val="2"/>
    </font>
    <font>
      <sz val="13"/>
      <color indexed="23"/>
      <name val="TheMix B5 Plain"/>
      <family val="2"/>
    </font>
    <font>
      <sz val="20"/>
      <color indexed="9"/>
      <name val="TheMix B5 Plain"/>
      <family val="2"/>
    </font>
    <font>
      <sz val="20"/>
      <color indexed="56"/>
      <name val="TheMix B5 Plain"/>
      <family val="2"/>
    </font>
    <font>
      <u val="single"/>
      <sz val="20"/>
      <color indexed="56"/>
      <name val="TheMix B5 Plain"/>
      <family val="2"/>
    </font>
    <font>
      <u val="single"/>
      <sz val="10"/>
      <name val="TheMix B5 Plain"/>
      <family val="2"/>
    </font>
    <font>
      <sz val="10"/>
      <name val="Symbol"/>
      <family val="1"/>
    </font>
    <font>
      <sz val="16"/>
      <name val="TheMix B5 Plain"/>
      <family val="2"/>
    </font>
    <font>
      <sz val="16"/>
      <color indexed="9"/>
      <name val="TheMix B5 Plain"/>
      <family val="2"/>
    </font>
    <font>
      <sz val="16"/>
      <color indexed="56"/>
      <name val="TheMix B5 Plain"/>
      <family val="2"/>
    </font>
    <font>
      <u val="single"/>
      <sz val="16"/>
      <name val="TheMix B5 Plain"/>
      <family val="2"/>
    </font>
    <font>
      <sz val="10"/>
      <color indexed="56"/>
      <name val="TheMix B5 Plain"/>
      <family val="2"/>
    </font>
    <font>
      <sz val="16"/>
      <color indexed="56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4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rgb="FF003366"/>
      <name val="TheMix B5 Plai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Gray">
        <fgColor indexed="55"/>
        <bgColor indexed="9"/>
      </patternFill>
    </fill>
    <fill>
      <patternFill patternType="solid">
        <fgColor indexed="56"/>
        <bgColor indexed="64"/>
      </patternFill>
    </fill>
    <fill>
      <patternFill patternType="lightGray">
        <fgColor indexed="55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dotted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 style="dotted">
        <color indexed="56"/>
      </top>
      <bottom style="dotted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dotted">
        <color indexed="56"/>
      </top>
      <bottom>
        <color indexed="63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medium">
        <color indexed="56"/>
      </top>
      <bottom style="thin">
        <color indexed="9"/>
      </bottom>
    </border>
    <border>
      <left style="thin">
        <color indexed="9"/>
      </left>
      <right>
        <color indexed="63"/>
      </right>
      <top style="medium">
        <color indexed="56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56"/>
      </top>
      <bottom style="thin">
        <color indexed="9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56"/>
      </top>
      <bottom style="thin">
        <color indexed="9"/>
      </bottom>
    </border>
    <border>
      <left style="medium">
        <color indexed="56"/>
      </left>
      <right style="medium">
        <color indexed="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56"/>
      </bottom>
    </border>
    <border>
      <left style="medium">
        <color indexed="56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56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56"/>
      </left>
      <right style="medium">
        <color indexed="9"/>
      </right>
      <top>
        <color indexed="63"/>
      </top>
      <bottom style="medium">
        <color indexed="56"/>
      </bottom>
    </border>
    <border>
      <left style="medium">
        <color indexed="9"/>
      </left>
      <right style="medium">
        <color indexed="56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56"/>
      </right>
      <top>
        <color indexed="63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9"/>
      </bottom>
    </border>
    <border>
      <left style="medium">
        <color indexed="56"/>
      </left>
      <right style="medium">
        <color indexed="9"/>
      </right>
      <top style="medium">
        <color indexed="56"/>
      </top>
      <bottom style="medium">
        <color indexed="9"/>
      </bottom>
    </border>
    <border>
      <left style="medium">
        <color indexed="9"/>
      </left>
      <right style="medium">
        <color indexed="56"/>
      </right>
      <top style="medium">
        <color indexed="56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56"/>
      </top>
      <bottom style="medium">
        <color indexed="9"/>
      </bottom>
    </border>
    <border>
      <left style="thin">
        <color indexed="56"/>
      </left>
      <right style="medium">
        <color indexed="9"/>
      </right>
      <top style="medium">
        <color indexed="56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56"/>
      </top>
      <bottom style="medium">
        <color indexed="9"/>
      </bottom>
    </border>
    <border>
      <left style="thin">
        <color indexed="56"/>
      </left>
      <right style="medium">
        <color indexed="9"/>
      </right>
      <top style="medium">
        <color indexed="9"/>
      </top>
      <bottom>
        <color indexed="63"/>
      </bottom>
    </border>
    <border>
      <left style="thin">
        <color indexed="56"/>
      </left>
      <right style="medium">
        <color indexed="9"/>
      </right>
      <top>
        <color indexed="63"/>
      </top>
      <bottom style="thin">
        <color indexed="56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rgb="FF003366"/>
      </left>
      <right>
        <color indexed="63"/>
      </right>
      <top style="thin">
        <color rgb="FF003366"/>
      </top>
      <bottom style="thin">
        <color rgb="FF003366"/>
      </bottom>
    </border>
    <border>
      <left>
        <color indexed="63"/>
      </left>
      <right style="thin">
        <color rgb="FF003366"/>
      </right>
      <top style="thin">
        <color rgb="FF003366"/>
      </top>
      <bottom style="thin">
        <color rgb="FF00336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applyFont="1" applyFill="1" applyBorder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Fill="1" applyBorder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right" vertical="top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0" fillId="0" borderId="0" xfId="0" applyFont="1" applyBorder="1" applyAlignment="1">
      <alignment vertical="top"/>
    </xf>
    <xf numFmtId="0" fontId="10" fillId="0" borderId="0" xfId="0" applyFont="1" applyFill="1" applyBorder="1" applyAlignment="1">
      <alignment vertical="top"/>
    </xf>
    <xf numFmtId="49" fontId="6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Alignment="1">
      <alignment vertical="top"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3" fillId="0" borderId="1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top" wrapText="1"/>
    </xf>
    <xf numFmtId="0" fontId="12" fillId="0" borderId="19" xfId="0" applyNumberFormat="1" applyFont="1" applyFill="1" applyBorder="1" applyAlignment="1">
      <alignment horizontal="center" vertical="center"/>
    </xf>
    <xf numFmtId="0" fontId="12" fillId="33" borderId="20" xfId="0" applyNumberFormat="1" applyFont="1" applyFill="1" applyBorder="1" applyAlignment="1" applyProtection="1">
      <alignment horizontal="center" vertical="center"/>
      <protection locked="0"/>
    </xf>
    <xf numFmtId="0" fontId="12" fillId="0" borderId="21" xfId="0" applyNumberFormat="1" applyFont="1" applyFill="1" applyBorder="1" applyAlignment="1">
      <alignment horizontal="center" vertical="center"/>
    </xf>
    <xf numFmtId="0" fontId="14" fillId="33" borderId="20" xfId="0" applyNumberFormat="1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>
      <alignment horizontal="right" vertical="center" wrapText="1"/>
    </xf>
    <xf numFmtId="0" fontId="12" fillId="33" borderId="20" xfId="0" applyFont="1" applyFill="1" applyBorder="1" applyAlignment="1" applyProtection="1">
      <alignment horizontal="center" vertical="center" wrapText="1"/>
      <protection locked="0"/>
    </xf>
    <xf numFmtId="0" fontId="14" fillId="0" borderId="22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1" xfId="0" applyNumberFormat="1" applyFont="1" applyFill="1" applyBorder="1" applyAlignment="1">
      <alignment horizontal="center" vertical="center" wrapText="1"/>
    </xf>
    <xf numFmtId="0" fontId="14" fillId="33" borderId="25" xfId="0" applyNumberFormat="1" applyFont="1" applyFill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vertical="center" wrapText="1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22" xfId="0" applyNumberFormat="1" applyFont="1" applyFill="1" applyBorder="1" applyAlignment="1">
      <alignment horizontal="left" vertical="center"/>
    </xf>
    <xf numFmtId="0" fontId="14" fillId="0" borderId="26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26" xfId="0" applyFont="1" applyFill="1" applyBorder="1" applyAlignment="1">
      <alignment vertical="center" wrapText="1"/>
    </xf>
    <xf numFmtId="0" fontId="12" fillId="0" borderId="27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4" fillId="0" borderId="28" xfId="0" applyNumberFormat="1" applyFont="1" applyFill="1" applyBorder="1" applyAlignment="1">
      <alignment horizontal="left" vertical="center"/>
    </xf>
    <xf numFmtId="0" fontId="14" fillId="0" borderId="29" xfId="0" applyFont="1" applyFill="1" applyBorder="1" applyAlignment="1">
      <alignment vertical="center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/>
    </xf>
    <xf numFmtId="0" fontId="12" fillId="33" borderId="20" xfId="0" applyFont="1" applyFill="1" applyBorder="1" applyAlignment="1" applyProtection="1">
      <alignment horizontal="center" vertical="center"/>
      <protection locked="0"/>
    </xf>
    <xf numFmtId="0" fontId="12" fillId="0" borderId="31" xfId="0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34" borderId="32" xfId="0" applyFont="1" applyFill="1" applyBorder="1" applyAlignment="1">
      <alignment horizontal="center" vertical="center"/>
    </xf>
    <xf numFmtId="0" fontId="13" fillId="34" borderId="3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34" borderId="34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4" fillId="0" borderId="1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4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1" xfId="0" applyFont="1" applyFill="1" applyBorder="1" applyAlignment="1">
      <alignment horizontal="righ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2" fillId="0" borderId="2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/>
    </xf>
    <xf numFmtId="1" fontId="14" fillId="0" borderId="22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33" borderId="26" xfId="0" applyFont="1" applyFill="1" applyBorder="1" applyAlignment="1" applyProtection="1">
      <alignment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>
      <alignment horizontal="center" vertical="center"/>
    </xf>
    <xf numFmtId="0" fontId="12" fillId="35" borderId="20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13" fillId="36" borderId="0" xfId="0" applyFont="1" applyFill="1" applyBorder="1" applyAlignment="1">
      <alignment horizontal="center" vertical="center"/>
    </xf>
    <xf numFmtId="0" fontId="13" fillId="34" borderId="36" xfId="0" applyFont="1" applyFill="1" applyBorder="1" applyAlignment="1">
      <alignment horizontal="center" vertical="center"/>
    </xf>
    <xf numFmtId="0" fontId="13" fillId="34" borderId="37" xfId="0" applyFont="1" applyFill="1" applyBorder="1" applyAlignment="1">
      <alignment horizontal="center" vertical="center"/>
    </xf>
    <xf numFmtId="0" fontId="13" fillId="34" borderId="3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49" fontId="12" fillId="0" borderId="0" xfId="0" applyNumberFormat="1" applyFont="1" applyAlignment="1">
      <alignment horizontal="left" vertical="top"/>
    </xf>
    <xf numFmtId="0" fontId="12" fillId="0" borderId="0" xfId="0" applyFont="1" applyAlignment="1">
      <alignment vertical="top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top"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5" fillId="0" borderId="0" xfId="0" applyFont="1" applyFill="1" applyBorder="1" applyAlignment="1">
      <alignment vertical="top"/>
    </xf>
    <xf numFmtId="0" fontId="13" fillId="0" borderId="39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3" fillId="0" borderId="26" xfId="0" applyFont="1" applyFill="1" applyBorder="1" applyAlignment="1">
      <alignment horizontal="left" vertical="center"/>
    </xf>
    <xf numFmtId="1" fontId="53" fillId="0" borderId="22" xfId="0" applyNumberFormat="1" applyFont="1" applyFill="1" applyBorder="1" applyAlignment="1">
      <alignment horizontal="left" vertical="center"/>
    </xf>
    <xf numFmtId="0" fontId="53" fillId="0" borderId="22" xfId="0" applyFont="1" applyFill="1" applyBorder="1" applyAlignment="1">
      <alignment horizontal="left" vertical="center"/>
    </xf>
    <xf numFmtId="0" fontId="53" fillId="0" borderId="26" xfId="0" applyNumberFormat="1" applyFont="1" applyFill="1" applyBorder="1" applyAlignment="1">
      <alignment vertical="center" wrapText="1"/>
    </xf>
    <xf numFmtId="0" fontId="13" fillId="34" borderId="40" xfId="0" applyFont="1" applyFill="1" applyBorder="1" applyAlignment="1">
      <alignment horizontal="center" vertical="center"/>
    </xf>
    <xf numFmtId="0" fontId="13" fillId="34" borderId="41" xfId="0" applyFont="1" applyFill="1" applyBorder="1" applyAlignment="1">
      <alignment horizontal="center" vertical="center"/>
    </xf>
    <xf numFmtId="0" fontId="13" fillId="34" borderId="42" xfId="0" applyFont="1" applyFill="1" applyBorder="1" applyAlignment="1">
      <alignment horizontal="center" vertical="center"/>
    </xf>
    <xf numFmtId="0" fontId="13" fillId="34" borderId="43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13" fillId="34" borderId="44" xfId="0" applyFont="1" applyFill="1" applyBorder="1" applyAlignment="1">
      <alignment horizontal="center" vertical="center"/>
    </xf>
    <xf numFmtId="0" fontId="13" fillId="34" borderId="45" xfId="0" applyFont="1" applyFill="1" applyBorder="1" applyAlignment="1">
      <alignment horizontal="center" vertical="center"/>
    </xf>
    <xf numFmtId="0" fontId="13" fillId="34" borderId="46" xfId="0" applyFont="1" applyFill="1" applyBorder="1" applyAlignment="1">
      <alignment horizontal="center" vertical="center"/>
    </xf>
    <xf numFmtId="0" fontId="13" fillId="34" borderId="47" xfId="0" applyFont="1" applyFill="1" applyBorder="1" applyAlignment="1">
      <alignment horizontal="center" vertical="center"/>
    </xf>
    <xf numFmtId="0" fontId="13" fillId="34" borderId="48" xfId="0" applyFont="1" applyFill="1" applyBorder="1" applyAlignment="1">
      <alignment horizontal="center" vertical="center"/>
    </xf>
    <xf numFmtId="0" fontId="13" fillId="34" borderId="49" xfId="0" applyFont="1" applyFill="1" applyBorder="1" applyAlignment="1">
      <alignment horizontal="center" vertical="center" wrapText="1"/>
    </xf>
    <xf numFmtId="0" fontId="13" fillId="34" borderId="50" xfId="0" applyFont="1" applyFill="1" applyBorder="1" applyAlignment="1">
      <alignment horizontal="center" vertical="center" wrapText="1"/>
    </xf>
    <xf numFmtId="0" fontId="13" fillId="34" borderId="51" xfId="0" applyFont="1" applyFill="1" applyBorder="1" applyAlignment="1">
      <alignment horizontal="left" vertical="center"/>
    </xf>
    <xf numFmtId="0" fontId="13" fillId="34" borderId="52" xfId="0" applyFont="1" applyFill="1" applyBorder="1" applyAlignment="1">
      <alignment horizontal="left" vertical="center"/>
    </xf>
    <xf numFmtId="0" fontId="13" fillId="34" borderId="53" xfId="0" applyFont="1" applyFill="1" applyBorder="1" applyAlignment="1">
      <alignment horizontal="center" vertical="center" wrapText="1"/>
    </xf>
    <xf numFmtId="0" fontId="13" fillId="34" borderId="54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right" vertical="center"/>
    </xf>
    <xf numFmtId="0" fontId="14" fillId="0" borderId="55" xfId="0" applyFont="1" applyFill="1" applyBorder="1" applyAlignment="1">
      <alignment horizontal="right" vertical="center"/>
    </xf>
    <xf numFmtId="0" fontId="13" fillId="34" borderId="56" xfId="0" applyFont="1" applyFill="1" applyBorder="1" applyAlignment="1">
      <alignment horizontal="center" vertical="center" wrapText="1"/>
    </xf>
    <xf numFmtId="0" fontId="13" fillId="34" borderId="57" xfId="0" applyFont="1" applyFill="1" applyBorder="1" applyAlignment="1">
      <alignment horizontal="center" vertical="center" wrapText="1"/>
    </xf>
    <xf numFmtId="0" fontId="13" fillId="34" borderId="58" xfId="0" applyFont="1" applyFill="1" applyBorder="1" applyAlignment="1">
      <alignment horizontal="center" vertical="center" wrapText="1"/>
    </xf>
    <xf numFmtId="0" fontId="13" fillId="34" borderId="5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4" fillId="0" borderId="4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3" fillId="34" borderId="40" xfId="0" applyFont="1" applyFill="1" applyBorder="1" applyAlignment="1">
      <alignment horizontal="left" vertical="center"/>
    </xf>
    <xf numFmtId="0" fontId="13" fillId="34" borderId="0" xfId="0" applyFont="1" applyFill="1" applyBorder="1" applyAlignment="1">
      <alignment horizontal="left" vertical="center"/>
    </xf>
    <xf numFmtId="0" fontId="13" fillId="34" borderId="6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61" xfId="0" applyFont="1" applyFill="1" applyBorder="1" applyAlignment="1">
      <alignment horizontal="center" vertical="center"/>
    </xf>
    <xf numFmtId="0" fontId="13" fillId="34" borderId="62" xfId="0" applyFont="1" applyFill="1" applyBorder="1" applyAlignment="1">
      <alignment horizontal="center" vertical="center"/>
    </xf>
    <xf numFmtId="0" fontId="13" fillId="34" borderId="61" xfId="0" applyFont="1" applyFill="1" applyBorder="1" applyAlignment="1">
      <alignment horizontal="center" vertical="center" wrapText="1"/>
    </xf>
    <xf numFmtId="0" fontId="13" fillId="34" borderId="63" xfId="0" applyFont="1" applyFill="1" applyBorder="1" applyAlignment="1">
      <alignment horizontal="center" vertical="center" wrapText="1"/>
    </xf>
    <xf numFmtId="0" fontId="13" fillId="34" borderId="64" xfId="0" applyFont="1" applyFill="1" applyBorder="1" applyAlignment="1">
      <alignment horizontal="center" vertical="center" wrapText="1"/>
    </xf>
    <xf numFmtId="0" fontId="13" fillId="34" borderId="65" xfId="0" applyFont="1" applyFill="1" applyBorder="1" applyAlignment="1">
      <alignment horizontal="center" vertical="center" wrapText="1"/>
    </xf>
    <xf numFmtId="0" fontId="13" fillId="34" borderId="62" xfId="0" applyFont="1" applyFill="1" applyBorder="1" applyAlignment="1">
      <alignment horizontal="center" vertical="center" wrapText="1"/>
    </xf>
    <xf numFmtId="0" fontId="13" fillId="34" borderId="66" xfId="0" applyFont="1" applyFill="1" applyBorder="1" applyAlignment="1">
      <alignment horizontal="center" vertical="center" wrapText="1"/>
    </xf>
    <xf numFmtId="0" fontId="13" fillId="34" borderId="67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right" vertical="center" wrapText="1"/>
    </xf>
    <xf numFmtId="0" fontId="13" fillId="34" borderId="68" xfId="0" applyFont="1" applyFill="1" applyBorder="1" applyAlignment="1">
      <alignment horizontal="center" vertical="center" wrapText="1"/>
    </xf>
    <xf numFmtId="0" fontId="13" fillId="34" borderId="69" xfId="0" applyFont="1" applyFill="1" applyBorder="1" applyAlignment="1">
      <alignment horizontal="center" vertical="center" wrapText="1"/>
    </xf>
    <xf numFmtId="0" fontId="13" fillId="34" borderId="70" xfId="0" applyFont="1" applyFill="1" applyBorder="1" applyAlignment="1">
      <alignment horizontal="center" vertical="center" wrapText="1"/>
    </xf>
    <xf numFmtId="0" fontId="14" fillId="33" borderId="45" xfId="0" applyFont="1" applyFill="1" applyBorder="1" applyAlignment="1">
      <alignment horizontal="center" vertical="center" wrapText="1"/>
    </xf>
    <xf numFmtId="0" fontId="14" fillId="33" borderId="46" xfId="0" applyFont="1" applyFill="1" applyBorder="1" applyAlignment="1">
      <alignment horizontal="center" vertical="center" wrapText="1"/>
    </xf>
    <xf numFmtId="0" fontId="14" fillId="33" borderId="47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34" borderId="71" xfId="0" applyFont="1" applyFill="1" applyBorder="1" applyAlignment="1">
      <alignment horizontal="center" vertical="center"/>
    </xf>
    <xf numFmtId="0" fontId="13" fillId="34" borderId="72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 patternType="lightGray">
          <fgColor indexed="10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1400175</xdr:colOff>
      <xdr:row>3</xdr:row>
      <xdr:rowOff>114300</xdr:rowOff>
    </xdr:from>
    <xdr:ext cx="2857500" cy="219075"/>
    <xdr:sp>
      <xdr:nvSpPr>
        <xdr:cNvPr id="1" name="Text Box 2"/>
        <xdr:cNvSpPr txBox="1">
          <a:spLocks noChangeArrowheads="1"/>
        </xdr:cNvSpPr>
      </xdr:nvSpPr>
      <xdr:spPr>
        <a:xfrm>
          <a:off x="22040850" y="847725"/>
          <a:ext cx="2857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3366"/>
              </a:solidFill>
            </a:rPr>
            <a:t>© H+ Die Spitäler der Schweiz
</a:t>
          </a:r>
        </a:p>
      </xdr:txBody>
    </xdr:sp>
    <xdr:clientData/>
  </xdr:oneCellAnchor>
  <xdr:oneCellAnchor>
    <xdr:from>
      <xdr:col>7</xdr:col>
      <xdr:colOff>361950</xdr:colOff>
      <xdr:row>59</xdr:row>
      <xdr:rowOff>66675</xdr:rowOff>
    </xdr:from>
    <xdr:ext cx="409575" cy="752475"/>
    <xdr:sp>
      <xdr:nvSpPr>
        <xdr:cNvPr id="2" name="Text Box 3"/>
        <xdr:cNvSpPr txBox="1">
          <a:spLocks noChangeArrowheads="1"/>
        </xdr:cNvSpPr>
      </xdr:nvSpPr>
      <xdr:spPr>
        <a:xfrm>
          <a:off x="11325225" y="16525875"/>
          <a:ext cx="4095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48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+</a:t>
          </a:r>
        </a:p>
      </xdr:txBody>
    </xdr:sp>
    <xdr:clientData/>
  </xdr:oneCellAnchor>
  <xdr:oneCellAnchor>
    <xdr:from>
      <xdr:col>10</xdr:col>
      <xdr:colOff>28575</xdr:colOff>
      <xdr:row>59</xdr:row>
      <xdr:rowOff>66675</xdr:rowOff>
    </xdr:from>
    <xdr:ext cx="409575" cy="752475"/>
    <xdr:sp>
      <xdr:nvSpPr>
        <xdr:cNvPr id="3" name="Text Box 4"/>
        <xdr:cNvSpPr txBox="1">
          <a:spLocks noChangeArrowheads="1"/>
        </xdr:cNvSpPr>
      </xdr:nvSpPr>
      <xdr:spPr>
        <a:xfrm>
          <a:off x="15220950" y="16525875"/>
          <a:ext cx="4095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48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oneCellAnchor>
  <xdr:oneCellAnchor>
    <xdr:from>
      <xdr:col>14</xdr:col>
      <xdr:colOff>19050</xdr:colOff>
      <xdr:row>59</xdr:row>
      <xdr:rowOff>66675</xdr:rowOff>
    </xdr:from>
    <xdr:ext cx="409575" cy="752475"/>
    <xdr:sp>
      <xdr:nvSpPr>
        <xdr:cNvPr id="4" name="Text Box 5"/>
        <xdr:cNvSpPr txBox="1">
          <a:spLocks noChangeArrowheads="1"/>
        </xdr:cNvSpPr>
      </xdr:nvSpPr>
      <xdr:spPr>
        <a:xfrm>
          <a:off x="20183475" y="16525875"/>
          <a:ext cx="4095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48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oneCellAnchor>
  <xdr:twoCellAnchor>
    <xdr:from>
      <xdr:col>2</xdr:col>
      <xdr:colOff>5534025</xdr:colOff>
      <xdr:row>3</xdr:row>
      <xdr:rowOff>95250</xdr:rowOff>
    </xdr:from>
    <xdr:to>
      <xdr:col>4</xdr:col>
      <xdr:colOff>1219200</xdr:colOff>
      <xdr:row>3</xdr:row>
      <xdr:rowOff>304800</xdr:rowOff>
    </xdr:to>
    <xdr:sp>
      <xdr:nvSpPr>
        <xdr:cNvPr id="5" name="Rectangle 16" descr="60%"/>
        <xdr:cNvSpPr>
          <a:spLocks/>
        </xdr:cNvSpPr>
      </xdr:nvSpPr>
      <xdr:spPr>
        <a:xfrm>
          <a:off x="6429375" y="828675"/>
          <a:ext cx="2381250" cy="209550"/>
        </a:xfrm>
        <a:prstGeom prst="rect">
          <a:avLst/>
        </a:prstGeom>
        <a:pattFill prst="pct60">
          <a:fgClr>
            <a:srgbClr val="969696"/>
          </a:fgClr>
          <a:bgClr>
            <a:srgbClr val="FFFFFF"/>
          </a:bgClr>
        </a:pattFill>
        <a:ln w="9525" cmpd="sng">
          <a:solidFill>
            <a:srgbClr val="00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148"/>
  <sheetViews>
    <sheetView showGridLines="0" tabSelected="1" zoomScale="45" zoomScaleNormal="45" zoomScalePageLayoutView="0" workbookViewId="0" topLeftCell="A7">
      <selection activeCell="E54" sqref="E54:E55"/>
    </sheetView>
  </sheetViews>
  <sheetFormatPr defaultColWidth="11.421875" defaultRowHeight="12.75"/>
  <cols>
    <col min="1" max="1" width="0.9921875" style="2" customWidth="1"/>
    <col min="2" max="2" width="12.421875" style="2" customWidth="1"/>
    <col min="3" max="3" width="99.7109375" style="2" customWidth="1"/>
    <col min="4" max="4" width="0.71875" style="3" customWidth="1"/>
    <col min="5" max="5" width="25.28125" style="2" customWidth="1"/>
    <col min="6" max="6" width="23.7109375" style="2" customWidth="1"/>
    <col min="7" max="7" width="1.57421875" style="2" customWidth="1"/>
    <col min="8" max="8" width="18.7109375" style="2" customWidth="1"/>
    <col min="9" max="9" width="22.8515625" style="2" customWidth="1"/>
    <col min="10" max="10" width="21.8515625" style="2" customWidth="1"/>
    <col min="11" max="11" width="7.7109375" style="2" customWidth="1"/>
    <col min="12" max="12" width="21.7109375" style="2" customWidth="1"/>
    <col min="13" max="13" width="22.8515625" style="2" customWidth="1"/>
    <col min="14" max="14" width="22.28125" style="2" customWidth="1"/>
    <col min="15" max="15" width="7.140625" style="2" customWidth="1"/>
    <col min="16" max="16" width="27.57421875" style="2" customWidth="1"/>
    <col min="17" max="17" width="1.1484375" style="2" customWidth="1"/>
    <col min="18" max="18" width="36.57421875" style="2" customWidth="1"/>
    <col min="19" max="19" width="10.00390625" style="2" customWidth="1"/>
    <col min="20" max="16384" width="11.421875" style="2" customWidth="1"/>
  </cols>
  <sheetData>
    <row r="2" spans="1:18" ht="39.75" customHeight="1">
      <c r="A2" s="1"/>
      <c r="B2" s="190" t="s">
        <v>47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</row>
    <row r="3" spans="2:18" ht="5.25" customHeight="1"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</row>
    <row r="4" spans="2:13" ht="26.25">
      <c r="B4" s="25" t="s">
        <v>56</v>
      </c>
      <c r="C4" s="140"/>
      <c r="F4" s="24" t="s">
        <v>57</v>
      </c>
      <c r="G4" s="24"/>
      <c r="I4" s="24"/>
      <c r="L4" s="26" t="s">
        <v>37</v>
      </c>
      <c r="M4" s="4"/>
    </row>
    <row r="5" spans="2:13" s="5" customFormat="1" ht="3.75" customHeight="1">
      <c r="B5" s="27"/>
      <c r="D5" s="3"/>
      <c r="L5" s="28"/>
      <c r="M5" s="6"/>
    </row>
    <row r="6" spans="12:18" ht="26.25">
      <c r="L6" s="26" t="s">
        <v>40</v>
      </c>
      <c r="M6" s="7"/>
      <c r="N6" s="8"/>
      <c r="O6" s="8"/>
      <c r="P6" s="8"/>
      <c r="Q6" s="8"/>
      <c r="R6" s="9"/>
    </row>
    <row r="7" ht="6" customHeight="1" thickBot="1"/>
    <row r="8" spans="2:19" s="40" customFormat="1" ht="38.25" customHeight="1" thickBot="1">
      <c r="B8" s="181" t="s">
        <v>41</v>
      </c>
      <c r="C8" s="182"/>
      <c r="D8" s="41"/>
      <c r="E8" s="183" t="s">
        <v>38</v>
      </c>
      <c r="F8" s="184"/>
      <c r="G8" s="42"/>
      <c r="H8" s="155" t="s">
        <v>25</v>
      </c>
      <c r="I8" s="156"/>
      <c r="J8" s="156"/>
      <c r="K8" s="43"/>
      <c r="L8" s="185" t="s">
        <v>5</v>
      </c>
      <c r="M8" s="186"/>
      <c r="N8" s="187"/>
      <c r="O8" s="43"/>
      <c r="P8" s="156" t="s">
        <v>33</v>
      </c>
      <c r="Q8" s="156"/>
      <c r="R8" s="179"/>
      <c r="S8" s="43"/>
    </row>
    <row r="9" spans="2:19" s="40" customFormat="1" ht="99" customHeight="1" thickBot="1">
      <c r="B9" s="157" t="s">
        <v>3</v>
      </c>
      <c r="C9" s="159" t="s">
        <v>46</v>
      </c>
      <c r="D9" s="139"/>
      <c r="E9" s="165" t="s">
        <v>45</v>
      </c>
      <c r="F9" s="163" t="s">
        <v>58</v>
      </c>
      <c r="G9" s="42"/>
      <c r="H9" s="195" t="s">
        <v>62</v>
      </c>
      <c r="I9" s="196"/>
      <c r="J9" s="197"/>
      <c r="K9" s="43"/>
      <c r="L9" s="188" t="s">
        <v>53</v>
      </c>
      <c r="M9" s="192" t="s">
        <v>59</v>
      </c>
      <c r="N9" s="163" t="s">
        <v>60</v>
      </c>
      <c r="O9" s="43"/>
      <c r="P9" s="180" t="s">
        <v>61</v>
      </c>
      <c r="Q9" s="180"/>
      <c r="R9" s="180"/>
      <c r="S9" s="43"/>
    </row>
    <row r="10" spans="2:19" s="40" customFormat="1" ht="38.25" customHeight="1" thickBot="1">
      <c r="B10" s="158"/>
      <c r="C10" s="160"/>
      <c r="D10" s="139"/>
      <c r="E10" s="166"/>
      <c r="F10" s="164"/>
      <c r="G10" s="42"/>
      <c r="H10" s="44" t="s">
        <v>30</v>
      </c>
      <c r="I10" s="45" t="s">
        <v>31</v>
      </c>
      <c r="J10" s="45" t="s">
        <v>39</v>
      </c>
      <c r="K10" s="43"/>
      <c r="L10" s="189"/>
      <c r="M10" s="193"/>
      <c r="N10" s="194"/>
      <c r="O10" s="43"/>
      <c r="P10" s="180"/>
      <c r="Q10" s="180"/>
      <c r="R10" s="180"/>
      <c r="S10" s="43"/>
    </row>
    <row r="11" spans="2:19" s="46" customFormat="1" ht="4.5" customHeight="1" thickBot="1">
      <c r="B11" s="41"/>
      <c r="C11" s="42"/>
      <c r="D11" s="42"/>
      <c r="E11" s="42"/>
      <c r="F11" s="47"/>
      <c r="G11" s="42"/>
      <c r="H11" s="48"/>
      <c r="I11" s="48"/>
      <c r="J11" s="48"/>
      <c r="K11" s="49"/>
      <c r="L11" s="42"/>
      <c r="M11" s="42"/>
      <c r="N11" s="42"/>
      <c r="O11" s="49"/>
      <c r="P11" s="42"/>
      <c r="Q11" s="42"/>
      <c r="R11" s="42"/>
      <c r="S11" s="49"/>
    </row>
    <row r="12" spans="2:19" s="40" customFormat="1" ht="42.75" customHeight="1">
      <c r="B12" s="50">
        <v>60</v>
      </c>
      <c r="C12" s="51" t="s">
        <v>17</v>
      </c>
      <c r="D12" s="52"/>
      <c r="E12" s="53"/>
      <c r="F12" s="54"/>
      <c r="G12" s="55"/>
      <c r="H12" s="56"/>
      <c r="I12" s="57">
        <f>IF(H12=1,(F12*-1),0)</f>
        <v>0</v>
      </c>
      <c r="J12" s="58"/>
      <c r="K12" s="59"/>
      <c r="L12" s="60">
        <f>IF(H12="",0,IF(H12=1,0,F12))</f>
        <v>0</v>
      </c>
      <c r="M12" s="61">
        <f>SUM(J12)</f>
        <v>0</v>
      </c>
      <c r="N12" s="49"/>
      <c r="O12" s="48"/>
      <c r="P12" s="62" t="s">
        <v>34</v>
      </c>
      <c r="Q12" s="49"/>
      <c r="R12" s="63"/>
      <c r="S12" s="49"/>
    </row>
    <row r="13" spans="2:19" s="40" customFormat="1" ht="21" customHeight="1">
      <c r="B13" s="64">
        <v>61</v>
      </c>
      <c r="C13" s="65" t="s">
        <v>18</v>
      </c>
      <c r="D13" s="66"/>
      <c r="E13" s="67"/>
      <c r="F13" s="68"/>
      <c r="G13" s="69"/>
      <c r="H13" s="70"/>
      <c r="I13" s="71">
        <f aca="true" t="shared" si="0" ref="I13:I20">IF(H13=1,(F13*-1),0)</f>
        <v>0</v>
      </c>
      <c r="J13" s="72"/>
      <c r="K13" s="73"/>
      <c r="L13" s="60">
        <f aca="true" t="shared" si="1" ref="L13:L20">IF(H13="",0,IF(H13=1,0,F13))</f>
        <v>0</v>
      </c>
      <c r="M13" s="61">
        <f aca="true" t="shared" si="2" ref="M13:M20">SUM(J13)</f>
        <v>0</v>
      </c>
      <c r="N13" s="49"/>
      <c r="O13" s="48"/>
      <c r="P13" s="48"/>
      <c r="Q13" s="49"/>
      <c r="R13" s="74"/>
      <c r="S13" s="73"/>
    </row>
    <row r="14" spans="2:19" s="40" customFormat="1" ht="21" customHeight="1">
      <c r="B14" s="75">
        <v>62</v>
      </c>
      <c r="C14" s="76" t="s">
        <v>19</v>
      </c>
      <c r="D14" s="66"/>
      <c r="E14" s="67"/>
      <c r="F14" s="68"/>
      <c r="G14" s="69"/>
      <c r="H14" s="70"/>
      <c r="I14" s="71">
        <f t="shared" si="0"/>
        <v>0</v>
      </c>
      <c r="J14" s="72"/>
      <c r="K14" s="73"/>
      <c r="L14" s="60">
        <f t="shared" si="1"/>
        <v>0</v>
      </c>
      <c r="M14" s="61">
        <f t="shared" si="2"/>
        <v>0</v>
      </c>
      <c r="N14" s="49"/>
      <c r="O14" s="48"/>
      <c r="P14" s="48"/>
      <c r="Q14" s="49"/>
      <c r="R14" s="77"/>
      <c r="S14" s="73"/>
    </row>
    <row r="15" spans="2:19" s="40" customFormat="1" ht="21" customHeight="1">
      <c r="B15" s="64">
        <v>65</v>
      </c>
      <c r="C15" s="78" t="s">
        <v>9</v>
      </c>
      <c r="D15" s="52"/>
      <c r="E15" s="67"/>
      <c r="F15" s="68"/>
      <c r="G15" s="69"/>
      <c r="H15" s="70"/>
      <c r="I15" s="71">
        <f t="shared" si="0"/>
        <v>0</v>
      </c>
      <c r="J15" s="72"/>
      <c r="K15" s="49"/>
      <c r="L15" s="60">
        <f t="shared" si="1"/>
        <v>0</v>
      </c>
      <c r="M15" s="61">
        <f t="shared" si="2"/>
        <v>0</v>
      </c>
      <c r="N15" s="49"/>
      <c r="O15" s="48"/>
      <c r="P15" s="48"/>
      <c r="Q15" s="49"/>
      <c r="R15" s="77"/>
      <c r="S15" s="49"/>
    </row>
    <row r="16" spans="2:19" s="40" customFormat="1" ht="21" customHeight="1">
      <c r="B16" s="64">
        <v>66</v>
      </c>
      <c r="C16" s="76" t="s">
        <v>10</v>
      </c>
      <c r="D16" s="66"/>
      <c r="E16" s="67"/>
      <c r="F16" s="68"/>
      <c r="G16" s="69"/>
      <c r="H16" s="70"/>
      <c r="I16" s="71">
        <f t="shared" si="0"/>
        <v>0</v>
      </c>
      <c r="J16" s="72"/>
      <c r="K16" s="49"/>
      <c r="L16" s="60">
        <f t="shared" si="1"/>
        <v>0</v>
      </c>
      <c r="M16" s="61">
        <f t="shared" si="2"/>
        <v>0</v>
      </c>
      <c r="N16" s="49"/>
      <c r="O16" s="48"/>
      <c r="P16" s="48"/>
      <c r="Q16" s="49"/>
      <c r="R16" s="77"/>
      <c r="S16" s="49"/>
    </row>
    <row r="17" spans="2:19" s="40" customFormat="1" ht="40.5">
      <c r="B17" s="143">
        <v>67</v>
      </c>
      <c r="C17" s="144" t="s">
        <v>64</v>
      </c>
      <c r="D17" s="66"/>
      <c r="E17" s="67"/>
      <c r="F17" s="68"/>
      <c r="G17" s="69"/>
      <c r="H17" s="70"/>
      <c r="I17" s="71">
        <f>IF(H17=1,(F17*-1),0)</f>
        <v>0</v>
      </c>
      <c r="J17" s="72"/>
      <c r="K17" s="49"/>
      <c r="L17" s="60">
        <f>IF(H17="",0,IF(H17=1,0,F17))</f>
        <v>0</v>
      </c>
      <c r="M17" s="61">
        <f>SUM(J17)</f>
        <v>0</v>
      </c>
      <c r="N17" s="49"/>
      <c r="O17" s="48"/>
      <c r="P17" s="48"/>
      <c r="Q17" s="49"/>
      <c r="R17" s="77"/>
      <c r="S17" s="49"/>
    </row>
    <row r="18" spans="2:19" s="40" customFormat="1" ht="21" customHeight="1">
      <c r="B18" s="64">
        <v>68</v>
      </c>
      <c r="C18" s="78" t="s">
        <v>52</v>
      </c>
      <c r="D18" s="52"/>
      <c r="E18" s="67"/>
      <c r="F18" s="68"/>
      <c r="G18" s="69"/>
      <c r="H18" s="70"/>
      <c r="I18" s="71">
        <f t="shared" si="0"/>
        <v>0</v>
      </c>
      <c r="J18" s="72"/>
      <c r="K18" s="49"/>
      <c r="L18" s="60">
        <f t="shared" si="1"/>
        <v>0</v>
      </c>
      <c r="M18" s="61">
        <f t="shared" si="2"/>
        <v>0</v>
      </c>
      <c r="N18" s="49"/>
      <c r="O18" s="48"/>
      <c r="P18" s="48"/>
      <c r="Q18" s="49"/>
      <c r="R18" s="77"/>
      <c r="S18" s="49"/>
    </row>
    <row r="19" spans="2:19" s="40" customFormat="1" ht="21" customHeight="1">
      <c r="B19" s="75">
        <v>69</v>
      </c>
      <c r="C19" s="76" t="s">
        <v>11</v>
      </c>
      <c r="D19" s="66"/>
      <c r="E19" s="67"/>
      <c r="F19" s="68"/>
      <c r="G19" s="69"/>
      <c r="H19" s="70"/>
      <c r="I19" s="71">
        <f t="shared" si="0"/>
        <v>0</v>
      </c>
      <c r="J19" s="72"/>
      <c r="K19" s="49"/>
      <c r="L19" s="60">
        <f t="shared" si="1"/>
        <v>0</v>
      </c>
      <c r="M19" s="61">
        <f t="shared" si="2"/>
        <v>0</v>
      </c>
      <c r="N19" s="49"/>
      <c r="O19" s="48"/>
      <c r="P19" s="48"/>
      <c r="Q19" s="49"/>
      <c r="R19" s="77"/>
      <c r="S19" s="49"/>
    </row>
    <row r="20" spans="2:19" s="40" customFormat="1" ht="21" customHeight="1">
      <c r="B20" s="75">
        <v>77</v>
      </c>
      <c r="C20" s="76" t="s">
        <v>12</v>
      </c>
      <c r="D20" s="66"/>
      <c r="E20" s="79"/>
      <c r="F20" s="68"/>
      <c r="G20" s="69"/>
      <c r="H20" s="70"/>
      <c r="I20" s="71">
        <f t="shared" si="0"/>
        <v>0</v>
      </c>
      <c r="J20" s="72"/>
      <c r="K20" s="49"/>
      <c r="L20" s="61">
        <f t="shared" si="1"/>
        <v>0</v>
      </c>
      <c r="M20" s="61">
        <f t="shared" si="2"/>
        <v>0</v>
      </c>
      <c r="N20" s="49"/>
      <c r="O20" s="48"/>
      <c r="P20" s="48"/>
      <c r="Q20" s="49"/>
      <c r="R20" s="77"/>
      <c r="S20" s="49"/>
    </row>
    <row r="21" spans="2:19" s="40" customFormat="1" ht="21" customHeight="1">
      <c r="B21" s="64">
        <v>78</v>
      </c>
      <c r="C21" s="78" t="s">
        <v>13</v>
      </c>
      <c r="D21" s="52"/>
      <c r="E21" s="54"/>
      <c r="F21" s="80"/>
      <c r="G21" s="80"/>
      <c r="H21" s="80"/>
      <c r="I21" s="57">
        <f>SUM(E21)*(-1)</f>
        <v>0</v>
      </c>
      <c r="J21" s="81"/>
      <c r="K21" s="59"/>
      <c r="L21" s="59"/>
      <c r="M21" s="82"/>
      <c r="N21" s="83"/>
      <c r="O21" s="84"/>
      <c r="P21" s="84"/>
      <c r="Q21" s="59"/>
      <c r="R21" s="83"/>
      <c r="S21" s="85"/>
    </row>
    <row r="22" spans="2:19" s="40" customFormat="1" ht="21" customHeight="1" thickBot="1">
      <c r="B22" s="86">
        <v>79</v>
      </c>
      <c r="C22" s="87" t="s">
        <v>14</v>
      </c>
      <c r="D22" s="66"/>
      <c r="E22" s="54"/>
      <c r="F22" s="80"/>
      <c r="G22" s="80"/>
      <c r="H22" s="80"/>
      <c r="I22" s="57">
        <f>SUM(E22)*(-1)</f>
        <v>0</v>
      </c>
      <c r="J22" s="81"/>
      <c r="K22" s="59"/>
      <c r="L22" s="59"/>
      <c r="M22" s="83"/>
      <c r="N22" s="83"/>
      <c r="O22" s="84"/>
      <c r="P22" s="84"/>
      <c r="Q22" s="59"/>
      <c r="R22" s="88"/>
      <c r="S22" s="85"/>
    </row>
    <row r="23" spans="2:19" s="40" customFormat="1" ht="21" customHeight="1" thickBot="1">
      <c r="B23" s="161" t="s">
        <v>27</v>
      </c>
      <c r="C23" s="162"/>
      <c r="D23" s="66"/>
      <c r="E23" s="89"/>
      <c r="F23" s="80"/>
      <c r="G23" s="80"/>
      <c r="H23" s="80"/>
      <c r="I23" s="90"/>
      <c r="J23" s="91"/>
      <c r="K23" s="59"/>
      <c r="L23" s="59"/>
      <c r="M23" s="92"/>
      <c r="N23" s="57">
        <f>SUM(J23:M23)</f>
        <v>0</v>
      </c>
      <c r="O23" s="84"/>
      <c r="P23" s="84"/>
      <c r="Q23" s="59"/>
      <c r="R23" s="57">
        <f>SUM(J23:M23)</f>
        <v>0</v>
      </c>
      <c r="S23" s="85"/>
    </row>
    <row r="24" spans="2:19" s="40" customFormat="1" ht="6" customHeight="1" thickBot="1">
      <c r="B24" s="93"/>
      <c r="C24" s="94"/>
      <c r="D24" s="94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84"/>
      <c r="P24" s="84"/>
      <c r="Q24" s="59"/>
      <c r="R24" s="59"/>
      <c r="S24" s="85"/>
    </row>
    <row r="25" spans="2:19" s="40" customFormat="1" ht="21" thickBot="1">
      <c r="B25" s="177" t="s">
        <v>4</v>
      </c>
      <c r="C25" s="177"/>
      <c r="D25" s="95"/>
      <c r="E25" s="200"/>
      <c r="F25" s="200"/>
      <c r="G25" s="41"/>
      <c r="H25" s="41"/>
      <c r="I25" s="96">
        <f>SUM(I12:I23)</f>
        <v>0</v>
      </c>
      <c r="J25" s="97">
        <f>SUM(J23,J12:J20)</f>
        <v>0</v>
      </c>
      <c r="K25" s="98"/>
      <c r="L25" s="96">
        <f>SUM(L12:L20)</f>
        <v>0</v>
      </c>
      <c r="M25" s="99">
        <f>SUM(M12:M20)</f>
        <v>0</v>
      </c>
      <c r="N25" s="97">
        <f>SUM(N23)</f>
        <v>0</v>
      </c>
      <c r="O25" s="100"/>
      <c r="P25" s="100"/>
      <c r="Q25" s="98"/>
      <c r="R25" s="145">
        <f>SUM(R12+R23)</f>
        <v>0</v>
      </c>
      <c r="S25" s="85"/>
    </row>
    <row r="26" spans="2:19" s="40" customFormat="1" ht="20.25" customHeight="1" thickBot="1">
      <c r="B26" s="178"/>
      <c r="C26" s="178"/>
      <c r="D26" s="95"/>
      <c r="E26" s="145">
        <f>SUM(F12:F20,E21:E22)</f>
        <v>0</v>
      </c>
      <c r="F26" s="145"/>
      <c r="G26" s="41"/>
      <c r="H26" s="41"/>
      <c r="I26" s="152">
        <f>SUM(I25+J25)</f>
        <v>0</v>
      </c>
      <c r="J26" s="152"/>
      <c r="K26" s="98"/>
      <c r="L26" s="152">
        <f>SUM(L25:N25)</f>
        <v>0</v>
      </c>
      <c r="M26" s="152"/>
      <c r="N26" s="152"/>
      <c r="O26" s="100"/>
      <c r="P26" s="100"/>
      <c r="Q26" s="98"/>
      <c r="R26" s="152"/>
      <c r="S26" s="85"/>
    </row>
    <row r="27" spans="2:19" s="40" customFormat="1" ht="3.75" customHeight="1" thickBot="1">
      <c r="B27" s="101"/>
      <c r="C27" s="102"/>
      <c r="D27" s="46"/>
      <c r="E27" s="98"/>
      <c r="F27" s="98"/>
      <c r="G27" s="59"/>
      <c r="H27" s="59"/>
      <c r="I27" s="98"/>
      <c r="J27" s="98"/>
      <c r="K27" s="98"/>
      <c r="L27" s="98"/>
      <c r="M27" s="98"/>
      <c r="N27" s="98"/>
      <c r="O27" s="100"/>
      <c r="P27" s="100"/>
      <c r="Q27" s="98"/>
      <c r="R27" s="98"/>
      <c r="S27" s="85"/>
    </row>
    <row r="28" spans="2:19" s="40" customFormat="1" ht="21" customHeight="1">
      <c r="B28" s="50">
        <v>30</v>
      </c>
      <c r="C28" s="103" t="s">
        <v>20</v>
      </c>
      <c r="D28" s="104"/>
      <c r="E28" s="105"/>
      <c r="F28" s="63"/>
      <c r="G28" s="106"/>
      <c r="H28" s="107"/>
      <c r="I28" s="57">
        <f>IF(H28=1,(F28*-1),0)</f>
        <v>0</v>
      </c>
      <c r="J28" s="58"/>
      <c r="K28" s="49"/>
      <c r="L28" s="60">
        <f>IF(H28="",0,IF(H28=1,0,F28))</f>
        <v>0</v>
      </c>
      <c r="M28" s="61">
        <f>SUM(J28)</f>
        <v>0</v>
      </c>
      <c r="N28" s="59"/>
      <c r="O28" s="191" t="s">
        <v>35</v>
      </c>
      <c r="P28" s="191"/>
      <c r="Q28" s="108"/>
      <c r="R28" s="91"/>
      <c r="S28" s="46"/>
    </row>
    <row r="29" spans="2:19" s="40" customFormat="1" ht="21" customHeight="1">
      <c r="B29" s="64">
        <v>37</v>
      </c>
      <c r="C29" s="109" t="s">
        <v>48</v>
      </c>
      <c r="D29" s="104"/>
      <c r="E29" s="110"/>
      <c r="F29" s="63"/>
      <c r="G29" s="106"/>
      <c r="H29" s="107"/>
      <c r="I29" s="57">
        <f>IF(H29=1,(F29*-1),0)</f>
        <v>0</v>
      </c>
      <c r="J29" s="72"/>
      <c r="K29" s="49"/>
      <c r="L29" s="60">
        <f>IF(H29="",0,IF(H29=1,0,F29))</f>
        <v>0</v>
      </c>
      <c r="M29" s="61">
        <f>SUM(J29)</f>
        <v>0</v>
      </c>
      <c r="N29" s="59"/>
      <c r="O29" s="62"/>
      <c r="P29" s="62"/>
      <c r="Q29" s="111"/>
      <c r="R29" s="82"/>
      <c r="S29" s="46"/>
    </row>
    <row r="30" spans="2:19" s="40" customFormat="1" ht="21" customHeight="1">
      <c r="B30" s="64">
        <v>38</v>
      </c>
      <c r="C30" s="109" t="s">
        <v>49</v>
      </c>
      <c r="D30" s="104"/>
      <c r="E30" s="110"/>
      <c r="F30" s="63"/>
      <c r="G30" s="106"/>
      <c r="H30" s="107"/>
      <c r="I30" s="57">
        <f>IF(H30=1,(F30*-1),0)</f>
        <v>0</v>
      </c>
      <c r="J30" s="72"/>
      <c r="K30" s="49"/>
      <c r="L30" s="60">
        <f>IF(H30="",0,IF(H30=1,0,F30))</f>
        <v>0</v>
      </c>
      <c r="M30" s="61">
        <f>SUM(J30)</f>
        <v>0</v>
      </c>
      <c r="N30" s="59"/>
      <c r="O30" s="62"/>
      <c r="P30" s="62"/>
      <c r="Q30" s="111"/>
      <c r="R30" s="83"/>
      <c r="S30" s="46"/>
    </row>
    <row r="31" spans="2:19" s="40" customFormat="1" ht="21" customHeight="1">
      <c r="B31" s="64">
        <v>39</v>
      </c>
      <c r="C31" s="109" t="s">
        <v>50</v>
      </c>
      <c r="D31" s="104"/>
      <c r="E31" s="110"/>
      <c r="F31" s="63"/>
      <c r="G31" s="106"/>
      <c r="H31" s="107"/>
      <c r="I31" s="57">
        <f>IF(H31=1,(F31*-1),0)</f>
        <v>0</v>
      </c>
      <c r="J31" s="72"/>
      <c r="K31" s="49"/>
      <c r="L31" s="60">
        <f>IF(H31="",0,IF(H31=1,0,F31))</f>
        <v>0</v>
      </c>
      <c r="M31" s="61">
        <f>SUM(J31)</f>
        <v>0</v>
      </c>
      <c r="N31" s="59"/>
      <c r="O31" s="62"/>
      <c r="P31" s="62"/>
      <c r="Q31" s="111"/>
      <c r="R31" s="83"/>
      <c r="S31" s="46"/>
    </row>
    <row r="32" spans="2:19" s="40" customFormat="1" ht="21" customHeight="1">
      <c r="B32" s="64">
        <v>40</v>
      </c>
      <c r="C32" s="76" t="s">
        <v>21</v>
      </c>
      <c r="D32" s="46"/>
      <c r="E32" s="112"/>
      <c r="F32" s="91"/>
      <c r="G32" s="113"/>
      <c r="H32" s="107"/>
      <c r="I32" s="71">
        <f aca="true" t="shared" si="3" ref="I32:I53">IF(H32=1,(F32*-1),0)</f>
        <v>0</v>
      </c>
      <c r="J32" s="72"/>
      <c r="K32" s="59"/>
      <c r="L32" s="60">
        <f aca="true" t="shared" si="4" ref="L32:L53">IF(H32="",0,IF(H32=1,0,F32))</f>
        <v>0</v>
      </c>
      <c r="M32" s="61">
        <f aca="true" t="shared" si="5" ref="M32:M53">SUM(J32)</f>
        <v>0</v>
      </c>
      <c r="N32" s="59"/>
      <c r="O32" s="84"/>
      <c r="P32" s="84"/>
      <c r="Q32" s="59"/>
      <c r="R32" s="88"/>
      <c r="S32" s="46"/>
    </row>
    <row r="33" spans="2:19" s="40" customFormat="1" ht="21" customHeight="1">
      <c r="B33" s="64">
        <v>41</v>
      </c>
      <c r="C33" s="76" t="s">
        <v>42</v>
      </c>
      <c r="D33" s="46"/>
      <c r="E33" s="112"/>
      <c r="F33" s="91"/>
      <c r="G33" s="113"/>
      <c r="H33" s="107"/>
      <c r="I33" s="71">
        <f t="shared" si="3"/>
        <v>0</v>
      </c>
      <c r="J33" s="72"/>
      <c r="K33" s="59"/>
      <c r="L33" s="60">
        <f t="shared" si="4"/>
        <v>0</v>
      </c>
      <c r="M33" s="61">
        <f t="shared" si="5"/>
        <v>0</v>
      </c>
      <c r="N33" s="59"/>
      <c r="O33" s="191" t="s">
        <v>36</v>
      </c>
      <c r="P33" s="191"/>
      <c r="Q33" s="108"/>
      <c r="R33" s="91"/>
      <c r="S33" s="46"/>
    </row>
    <row r="34" spans="2:19" s="40" customFormat="1" ht="21" customHeight="1">
      <c r="B34" s="64">
        <v>42</v>
      </c>
      <c r="C34" s="76" t="s">
        <v>15</v>
      </c>
      <c r="D34" s="46"/>
      <c r="E34" s="112"/>
      <c r="F34" s="91"/>
      <c r="G34" s="113"/>
      <c r="H34" s="107"/>
      <c r="I34" s="71">
        <f t="shared" si="3"/>
        <v>0</v>
      </c>
      <c r="J34" s="72"/>
      <c r="K34" s="59"/>
      <c r="L34" s="60">
        <f t="shared" si="4"/>
        <v>0</v>
      </c>
      <c r="M34" s="61">
        <f t="shared" si="5"/>
        <v>0</v>
      </c>
      <c r="N34" s="59"/>
      <c r="O34" s="59"/>
      <c r="P34" s="59"/>
      <c r="Q34" s="59"/>
      <c r="R34" s="82"/>
      <c r="S34" s="46"/>
    </row>
    <row r="35" spans="2:19" s="40" customFormat="1" ht="21" customHeight="1">
      <c r="B35" s="64">
        <v>43</v>
      </c>
      <c r="C35" s="78" t="s">
        <v>22</v>
      </c>
      <c r="D35" s="52"/>
      <c r="E35" s="112"/>
      <c r="F35" s="91"/>
      <c r="G35" s="113"/>
      <c r="H35" s="107"/>
      <c r="I35" s="71">
        <f t="shared" si="3"/>
        <v>0</v>
      </c>
      <c r="J35" s="72"/>
      <c r="K35" s="59"/>
      <c r="L35" s="60">
        <f t="shared" si="4"/>
        <v>0</v>
      </c>
      <c r="M35" s="61">
        <f t="shared" si="5"/>
        <v>0</v>
      </c>
      <c r="N35" s="59"/>
      <c r="O35" s="59"/>
      <c r="P35" s="59"/>
      <c r="Q35" s="59"/>
      <c r="R35" s="83"/>
      <c r="S35" s="46"/>
    </row>
    <row r="36" spans="2:19" s="40" customFormat="1" ht="21" customHeight="1">
      <c r="B36" s="64">
        <v>440</v>
      </c>
      <c r="C36" s="114" t="s">
        <v>69</v>
      </c>
      <c r="D36" s="115"/>
      <c r="E36" s="112"/>
      <c r="F36" s="91"/>
      <c r="G36" s="113"/>
      <c r="H36" s="107"/>
      <c r="I36" s="71">
        <f t="shared" si="3"/>
        <v>0</v>
      </c>
      <c r="J36" s="72"/>
      <c r="K36" s="59"/>
      <c r="L36" s="60">
        <f t="shared" si="4"/>
        <v>0</v>
      </c>
      <c r="M36" s="61">
        <f t="shared" si="5"/>
        <v>0</v>
      </c>
      <c r="N36" s="59"/>
      <c r="O36" s="59"/>
      <c r="P36" s="59"/>
      <c r="Q36" s="59"/>
      <c r="R36" s="83"/>
      <c r="S36" s="46"/>
    </row>
    <row r="37" spans="2:19" s="40" customFormat="1" ht="21" customHeight="1">
      <c r="B37" s="64">
        <v>441</v>
      </c>
      <c r="C37" s="114" t="s">
        <v>6</v>
      </c>
      <c r="D37" s="115"/>
      <c r="E37" s="112"/>
      <c r="F37" s="91"/>
      <c r="G37" s="113"/>
      <c r="H37" s="107"/>
      <c r="I37" s="71">
        <f t="shared" si="3"/>
        <v>0</v>
      </c>
      <c r="J37" s="72"/>
      <c r="K37" s="59"/>
      <c r="L37" s="60">
        <f t="shared" si="4"/>
        <v>0</v>
      </c>
      <c r="M37" s="61">
        <f t="shared" si="5"/>
        <v>0</v>
      </c>
      <c r="N37" s="59"/>
      <c r="O37" s="59"/>
      <c r="P37" s="59"/>
      <c r="Q37" s="59"/>
      <c r="R37" s="83"/>
      <c r="S37" s="46"/>
    </row>
    <row r="38" spans="2:19" s="40" customFormat="1" ht="21" customHeight="1">
      <c r="B38" s="64">
        <v>442</v>
      </c>
      <c r="C38" s="114" t="s">
        <v>7</v>
      </c>
      <c r="D38" s="115"/>
      <c r="E38" s="112"/>
      <c r="F38" s="91"/>
      <c r="G38" s="113"/>
      <c r="H38" s="107"/>
      <c r="I38" s="71">
        <f t="shared" si="3"/>
        <v>0</v>
      </c>
      <c r="J38" s="72"/>
      <c r="K38" s="59"/>
      <c r="L38" s="60">
        <f t="shared" si="4"/>
        <v>0</v>
      </c>
      <c r="M38" s="61">
        <f t="shared" si="5"/>
        <v>0</v>
      </c>
      <c r="N38" s="59"/>
      <c r="O38" s="59"/>
      <c r="P38" s="59"/>
      <c r="Q38" s="59"/>
      <c r="R38" s="83"/>
      <c r="S38" s="46"/>
    </row>
    <row r="39" spans="2:19" s="40" customFormat="1" ht="21" customHeight="1">
      <c r="B39" s="64">
        <v>443</v>
      </c>
      <c r="C39" s="114" t="s">
        <v>70</v>
      </c>
      <c r="D39" s="115"/>
      <c r="E39" s="112"/>
      <c r="F39" s="91"/>
      <c r="G39" s="113"/>
      <c r="H39" s="107"/>
      <c r="I39" s="71">
        <f t="shared" si="3"/>
        <v>0</v>
      </c>
      <c r="J39" s="72"/>
      <c r="K39" s="59"/>
      <c r="L39" s="60">
        <f t="shared" si="4"/>
        <v>0</v>
      </c>
      <c r="M39" s="61">
        <f t="shared" si="5"/>
        <v>0</v>
      </c>
      <c r="N39" s="59"/>
      <c r="O39" s="59"/>
      <c r="P39" s="59"/>
      <c r="Q39" s="59"/>
      <c r="R39" s="83"/>
      <c r="S39" s="46"/>
    </row>
    <row r="40" spans="2:19" s="40" customFormat="1" ht="21" customHeight="1">
      <c r="B40" s="64">
        <v>444</v>
      </c>
      <c r="C40" s="114" t="s">
        <v>8</v>
      </c>
      <c r="D40" s="115"/>
      <c r="E40" s="112"/>
      <c r="F40" s="91"/>
      <c r="G40" s="113"/>
      <c r="H40" s="107"/>
      <c r="I40" s="71">
        <f t="shared" si="3"/>
        <v>0</v>
      </c>
      <c r="J40" s="72"/>
      <c r="K40" s="59"/>
      <c r="L40" s="60">
        <f t="shared" si="4"/>
        <v>0</v>
      </c>
      <c r="M40" s="61">
        <f t="shared" si="5"/>
        <v>0</v>
      </c>
      <c r="N40" s="59"/>
      <c r="O40" s="59"/>
      <c r="P40" s="59"/>
      <c r="Q40" s="59"/>
      <c r="R40" s="83"/>
      <c r="S40" s="46"/>
    </row>
    <row r="41" spans="2:19" s="40" customFormat="1" ht="21" customHeight="1">
      <c r="B41" s="64">
        <v>448</v>
      </c>
      <c r="C41" s="114" t="s">
        <v>65</v>
      </c>
      <c r="D41" s="115"/>
      <c r="E41" s="112"/>
      <c r="F41" s="57"/>
      <c r="G41" s="113"/>
      <c r="H41" s="107"/>
      <c r="I41" s="71">
        <f t="shared" si="3"/>
        <v>0</v>
      </c>
      <c r="J41" s="72"/>
      <c r="K41" s="59"/>
      <c r="L41" s="60">
        <f t="shared" si="4"/>
        <v>0</v>
      </c>
      <c r="M41" s="61">
        <f t="shared" si="5"/>
        <v>0</v>
      </c>
      <c r="N41" s="59"/>
      <c r="O41" s="59"/>
      <c r="P41" s="59"/>
      <c r="Q41" s="59"/>
      <c r="R41" s="83"/>
      <c r="S41" s="46"/>
    </row>
    <row r="42" spans="2:19" s="40" customFormat="1" ht="21" customHeight="1">
      <c r="B42" s="64">
        <v>45</v>
      </c>
      <c r="C42" s="78" t="s">
        <v>23</v>
      </c>
      <c r="D42" s="52"/>
      <c r="E42" s="112"/>
      <c r="F42" s="91"/>
      <c r="G42" s="113"/>
      <c r="H42" s="107"/>
      <c r="I42" s="71">
        <f t="shared" si="3"/>
        <v>0</v>
      </c>
      <c r="J42" s="72"/>
      <c r="K42" s="59"/>
      <c r="L42" s="60">
        <f t="shared" si="4"/>
        <v>0</v>
      </c>
      <c r="M42" s="61">
        <f t="shared" si="5"/>
        <v>0</v>
      </c>
      <c r="N42" s="59"/>
      <c r="O42" s="59"/>
      <c r="P42" s="59"/>
      <c r="Q42" s="59"/>
      <c r="R42" s="83"/>
      <c r="S42" s="46"/>
    </row>
    <row r="43" spans="2:19" s="40" customFormat="1" ht="21" customHeight="1">
      <c r="B43" s="64">
        <v>460</v>
      </c>
      <c r="C43" s="114" t="s">
        <v>0</v>
      </c>
      <c r="D43" s="116"/>
      <c r="E43" s="112"/>
      <c r="F43" s="91"/>
      <c r="G43" s="113"/>
      <c r="H43" s="107"/>
      <c r="I43" s="71">
        <f t="shared" si="3"/>
        <v>0</v>
      </c>
      <c r="J43" s="72"/>
      <c r="K43" s="59"/>
      <c r="L43" s="60">
        <f t="shared" si="4"/>
        <v>0</v>
      </c>
      <c r="M43" s="61">
        <f t="shared" si="5"/>
        <v>0</v>
      </c>
      <c r="N43" s="59"/>
      <c r="O43" s="59"/>
      <c r="P43" s="59"/>
      <c r="Q43" s="59"/>
      <c r="R43" s="83"/>
      <c r="S43" s="46"/>
    </row>
    <row r="44" spans="2:19" s="40" customFormat="1" ht="21" customHeight="1">
      <c r="B44" s="117">
        <v>461</v>
      </c>
      <c r="C44" s="114" t="s">
        <v>1</v>
      </c>
      <c r="D44" s="116"/>
      <c r="E44" s="112"/>
      <c r="F44" s="91"/>
      <c r="G44" s="113"/>
      <c r="H44" s="107"/>
      <c r="I44" s="71">
        <f t="shared" si="3"/>
        <v>0</v>
      </c>
      <c r="J44" s="72"/>
      <c r="K44" s="59"/>
      <c r="L44" s="60">
        <f t="shared" si="4"/>
        <v>0</v>
      </c>
      <c r="M44" s="61">
        <f t="shared" si="5"/>
        <v>0</v>
      </c>
      <c r="N44" s="59"/>
      <c r="O44" s="59"/>
      <c r="P44" s="59"/>
      <c r="Q44" s="59"/>
      <c r="R44" s="83"/>
      <c r="S44" s="46"/>
    </row>
    <row r="45" spans="2:19" s="40" customFormat="1" ht="21" customHeight="1">
      <c r="B45" s="117">
        <v>463</v>
      </c>
      <c r="C45" s="141" t="s">
        <v>66</v>
      </c>
      <c r="D45" s="116"/>
      <c r="E45" s="112"/>
      <c r="F45" s="91"/>
      <c r="G45" s="113"/>
      <c r="H45" s="107"/>
      <c r="I45" s="71">
        <f>IF(H45=1,(F45*-1),0)</f>
        <v>0</v>
      </c>
      <c r="J45" s="72"/>
      <c r="K45" s="59"/>
      <c r="L45" s="60">
        <f>IF(H45="",0,IF(H45=1,0,F45))</f>
        <v>0</v>
      </c>
      <c r="M45" s="61">
        <f>SUM(J45)</f>
        <v>0</v>
      </c>
      <c r="N45" s="59"/>
      <c r="O45" s="59"/>
      <c r="P45" s="59"/>
      <c r="Q45" s="59"/>
      <c r="R45" s="83"/>
      <c r="S45" s="46"/>
    </row>
    <row r="46" spans="2:19" s="40" customFormat="1" ht="21" customHeight="1">
      <c r="B46" s="142">
        <v>466</v>
      </c>
      <c r="C46" s="141" t="s">
        <v>67</v>
      </c>
      <c r="D46" s="116"/>
      <c r="E46" s="112"/>
      <c r="F46" s="91"/>
      <c r="G46" s="113"/>
      <c r="H46" s="107"/>
      <c r="I46" s="71">
        <f t="shared" si="3"/>
        <v>0</v>
      </c>
      <c r="J46" s="72"/>
      <c r="K46" s="59"/>
      <c r="L46" s="60">
        <f t="shared" si="4"/>
        <v>0</v>
      </c>
      <c r="M46" s="61">
        <f t="shared" si="5"/>
        <v>0</v>
      </c>
      <c r="N46" s="59"/>
      <c r="O46" s="59"/>
      <c r="P46" s="59"/>
      <c r="Q46" s="59"/>
      <c r="R46" s="83"/>
      <c r="S46" s="46"/>
    </row>
    <row r="47" spans="2:19" s="40" customFormat="1" ht="21" customHeight="1">
      <c r="B47" s="117">
        <v>468</v>
      </c>
      <c r="C47" s="114" t="s">
        <v>68</v>
      </c>
      <c r="D47" s="116"/>
      <c r="E47" s="112"/>
      <c r="F47" s="57"/>
      <c r="G47" s="113"/>
      <c r="H47" s="107"/>
      <c r="I47" s="71">
        <f t="shared" si="3"/>
        <v>0</v>
      </c>
      <c r="J47" s="72"/>
      <c r="K47" s="59"/>
      <c r="L47" s="60">
        <f t="shared" si="4"/>
        <v>0</v>
      </c>
      <c r="M47" s="61">
        <f t="shared" si="5"/>
        <v>0</v>
      </c>
      <c r="N47" s="59"/>
      <c r="O47" s="59"/>
      <c r="P47" s="59"/>
      <c r="Q47" s="59"/>
      <c r="R47" s="83"/>
      <c r="S47" s="46"/>
    </row>
    <row r="48" spans="2:39" s="40" customFormat="1" ht="21" customHeight="1">
      <c r="B48" s="64">
        <v>469</v>
      </c>
      <c r="C48" s="114" t="s">
        <v>2</v>
      </c>
      <c r="D48" s="115"/>
      <c r="E48" s="112"/>
      <c r="F48" s="91"/>
      <c r="G48" s="113"/>
      <c r="H48" s="107"/>
      <c r="I48" s="71">
        <f t="shared" si="3"/>
        <v>0</v>
      </c>
      <c r="J48" s="72"/>
      <c r="K48" s="59"/>
      <c r="L48" s="60">
        <f t="shared" si="4"/>
        <v>0</v>
      </c>
      <c r="M48" s="61">
        <f t="shared" si="5"/>
        <v>0</v>
      </c>
      <c r="N48" s="59"/>
      <c r="O48" s="59"/>
      <c r="P48" s="59"/>
      <c r="Q48" s="59"/>
      <c r="R48" s="83"/>
      <c r="S48" s="46"/>
      <c r="AL48" s="118"/>
      <c r="AM48" s="118"/>
    </row>
    <row r="49" spans="2:39" s="40" customFormat="1" ht="21" customHeight="1">
      <c r="B49" s="64">
        <v>47</v>
      </c>
      <c r="C49" s="78" t="s">
        <v>24</v>
      </c>
      <c r="D49" s="52"/>
      <c r="E49" s="112"/>
      <c r="F49" s="91"/>
      <c r="G49" s="113"/>
      <c r="H49" s="107"/>
      <c r="I49" s="71">
        <f t="shared" si="3"/>
        <v>0</v>
      </c>
      <c r="J49" s="72"/>
      <c r="K49" s="59"/>
      <c r="L49" s="60">
        <f t="shared" si="4"/>
        <v>0</v>
      </c>
      <c r="M49" s="61">
        <f t="shared" si="5"/>
        <v>0</v>
      </c>
      <c r="N49" s="59"/>
      <c r="O49" s="59"/>
      <c r="P49" s="59"/>
      <c r="Q49" s="59"/>
      <c r="R49" s="83"/>
      <c r="S49" s="46"/>
      <c r="AI49" s="118"/>
      <c r="AJ49" s="119"/>
      <c r="AL49" s="118"/>
      <c r="AM49" s="118"/>
    </row>
    <row r="50" spans="2:39" s="40" customFormat="1" ht="21" customHeight="1">
      <c r="B50" s="64">
        <v>48</v>
      </c>
      <c r="C50" s="76" t="s">
        <v>43</v>
      </c>
      <c r="D50" s="46"/>
      <c r="E50" s="112"/>
      <c r="F50" s="91"/>
      <c r="G50" s="113"/>
      <c r="H50" s="107"/>
      <c r="I50" s="71">
        <f t="shared" si="3"/>
        <v>0</v>
      </c>
      <c r="J50" s="72"/>
      <c r="K50" s="59"/>
      <c r="L50" s="60">
        <f t="shared" si="4"/>
        <v>0</v>
      </c>
      <c r="M50" s="61">
        <f t="shared" si="5"/>
        <v>0</v>
      </c>
      <c r="N50" s="59"/>
      <c r="O50" s="59"/>
      <c r="P50" s="59"/>
      <c r="Q50" s="59"/>
      <c r="R50" s="83"/>
      <c r="S50" s="46"/>
      <c r="AI50" s="118"/>
      <c r="AJ50" s="119"/>
      <c r="AL50" s="118"/>
      <c r="AM50" s="118"/>
    </row>
    <row r="51" spans="2:19" s="40" customFormat="1" ht="21" customHeight="1">
      <c r="B51" s="64">
        <v>49</v>
      </c>
      <c r="C51" s="78" t="s">
        <v>63</v>
      </c>
      <c r="D51" s="52"/>
      <c r="E51" s="112"/>
      <c r="F51" s="91"/>
      <c r="G51" s="113"/>
      <c r="H51" s="107"/>
      <c r="I51" s="71">
        <f t="shared" si="3"/>
        <v>0</v>
      </c>
      <c r="J51" s="72"/>
      <c r="K51" s="59"/>
      <c r="L51" s="60">
        <f t="shared" si="4"/>
        <v>0</v>
      </c>
      <c r="M51" s="61">
        <f t="shared" si="5"/>
        <v>0</v>
      </c>
      <c r="N51" s="59"/>
      <c r="O51" s="59"/>
      <c r="P51" s="59"/>
      <c r="Q51" s="59"/>
      <c r="R51" s="83"/>
      <c r="S51" s="46"/>
    </row>
    <row r="52" spans="2:19" s="40" customFormat="1" ht="21" customHeight="1">
      <c r="B52" s="64" t="s">
        <v>54</v>
      </c>
      <c r="C52" s="120"/>
      <c r="D52" s="52"/>
      <c r="E52" s="112"/>
      <c r="F52" s="91"/>
      <c r="G52" s="113"/>
      <c r="H52" s="107"/>
      <c r="I52" s="71">
        <f t="shared" si="3"/>
        <v>0</v>
      </c>
      <c r="J52" s="72"/>
      <c r="K52" s="59"/>
      <c r="L52" s="60">
        <f>IF(H52="",0,IF(H52=1,0,F52))</f>
        <v>0</v>
      </c>
      <c r="M52" s="61">
        <f>SUM(J52)</f>
        <v>0</v>
      </c>
      <c r="N52" s="59"/>
      <c r="O52" s="59"/>
      <c r="P52" s="59"/>
      <c r="Q52" s="59"/>
      <c r="R52" s="83"/>
      <c r="S52" s="46"/>
    </row>
    <row r="53" spans="2:19" s="40" customFormat="1" ht="21" customHeight="1">
      <c r="B53" s="75">
        <v>77</v>
      </c>
      <c r="C53" s="76" t="s">
        <v>12</v>
      </c>
      <c r="D53" s="66"/>
      <c r="E53" s="59"/>
      <c r="F53" s="91"/>
      <c r="G53" s="113"/>
      <c r="H53" s="107"/>
      <c r="I53" s="71">
        <f t="shared" si="3"/>
        <v>0</v>
      </c>
      <c r="J53" s="72"/>
      <c r="K53" s="59"/>
      <c r="L53" s="60">
        <f t="shared" si="4"/>
        <v>0</v>
      </c>
      <c r="M53" s="61">
        <f t="shared" si="5"/>
        <v>0</v>
      </c>
      <c r="N53" s="59"/>
      <c r="O53" s="59"/>
      <c r="P53" s="59"/>
      <c r="Q53" s="59"/>
      <c r="R53" s="83"/>
      <c r="S53" s="46"/>
    </row>
    <row r="54" spans="2:19" s="40" customFormat="1" ht="21" customHeight="1">
      <c r="B54" s="64">
        <v>78</v>
      </c>
      <c r="C54" s="78" t="s">
        <v>44</v>
      </c>
      <c r="D54" s="52"/>
      <c r="E54" s="91"/>
      <c r="F54" s="113"/>
      <c r="G54" s="59"/>
      <c r="H54" s="59"/>
      <c r="I54" s="57">
        <f>SUM(E54)*(-1)</f>
        <v>0</v>
      </c>
      <c r="J54" s="121"/>
      <c r="K54" s="59"/>
      <c r="L54" s="122"/>
      <c r="M54" s="82"/>
      <c r="N54" s="83"/>
      <c r="O54" s="59"/>
      <c r="P54" s="59"/>
      <c r="Q54" s="59"/>
      <c r="R54" s="83"/>
      <c r="S54" s="85"/>
    </row>
    <row r="55" spans="2:19" s="40" customFormat="1" ht="21" customHeight="1" thickBot="1">
      <c r="B55" s="86">
        <v>79</v>
      </c>
      <c r="C55" s="87" t="s">
        <v>16</v>
      </c>
      <c r="D55" s="66"/>
      <c r="E55" s="123"/>
      <c r="F55" s="113"/>
      <c r="G55" s="59"/>
      <c r="H55" s="59"/>
      <c r="I55" s="57">
        <f>SUM(E55)*(-1)</f>
        <v>0</v>
      </c>
      <c r="J55" s="81"/>
      <c r="K55" s="59"/>
      <c r="L55" s="59"/>
      <c r="M55" s="83"/>
      <c r="N55" s="88"/>
      <c r="O55" s="59"/>
      <c r="P55" s="59"/>
      <c r="Q55" s="59"/>
      <c r="R55" s="88"/>
      <c r="S55" s="85"/>
    </row>
    <row r="56" spans="2:19" s="40" customFormat="1" ht="21" customHeight="1" thickBot="1">
      <c r="B56" s="161" t="s">
        <v>28</v>
      </c>
      <c r="C56" s="198"/>
      <c r="D56" s="66"/>
      <c r="E56" s="83"/>
      <c r="F56" s="59"/>
      <c r="G56" s="59"/>
      <c r="H56" s="59"/>
      <c r="I56" s="124"/>
      <c r="J56" s="123"/>
      <c r="K56" s="59"/>
      <c r="L56" s="59"/>
      <c r="M56" s="83"/>
      <c r="N56" s="57">
        <f>SUM(J56:M56)</f>
        <v>0</v>
      </c>
      <c r="O56" s="59"/>
      <c r="P56" s="59"/>
      <c r="Q56" s="59"/>
      <c r="R56" s="57">
        <f>SUM(J56:M56)</f>
        <v>0</v>
      </c>
      <c r="S56" s="85"/>
    </row>
    <row r="57" spans="2:19" s="40" customFormat="1" ht="4.5" customHeight="1" thickBot="1">
      <c r="B57" s="93"/>
      <c r="C57" s="94"/>
      <c r="D57" s="94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85"/>
    </row>
    <row r="58" spans="2:19" s="40" customFormat="1" ht="18.75" customHeight="1">
      <c r="B58" s="177" t="s">
        <v>4</v>
      </c>
      <c r="C58" s="177"/>
      <c r="D58" s="95"/>
      <c r="E58" s="199"/>
      <c r="F58" s="199"/>
      <c r="G58" s="125"/>
      <c r="H58" s="124"/>
      <c r="I58" s="126">
        <f>SUM(I28:I55)</f>
        <v>0</v>
      </c>
      <c r="J58" s="127">
        <f>SUM(J28:J53,J56)</f>
        <v>0</v>
      </c>
      <c r="K58" s="98"/>
      <c r="L58" s="128">
        <f>SUM(L28:L53)</f>
        <v>0</v>
      </c>
      <c r="M58" s="99">
        <f>SUM(M28:M53)</f>
        <v>0</v>
      </c>
      <c r="N58" s="128">
        <f>SUM(N56)</f>
        <v>0</v>
      </c>
      <c r="O58" s="98"/>
      <c r="P58" s="98"/>
      <c r="Q58" s="98"/>
      <c r="R58" s="145">
        <f>SUM(R28+R33+R56)</f>
        <v>0</v>
      </c>
      <c r="S58" s="98"/>
    </row>
    <row r="59" spans="1:19" s="40" customFormat="1" ht="19.5" customHeight="1" thickBot="1">
      <c r="A59" s="129"/>
      <c r="B59" s="178"/>
      <c r="C59" s="178"/>
      <c r="D59" s="95"/>
      <c r="E59" s="201">
        <f>SUM(F28:F53,E54:E55)</f>
        <v>0</v>
      </c>
      <c r="F59" s="202"/>
      <c r="G59" s="41"/>
      <c r="H59" s="130"/>
      <c r="I59" s="149">
        <f>SUM(I58+J58)</f>
        <v>0</v>
      </c>
      <c r="J59" s="149"/>
      <c r="K59" s="59"/>
      <c r="L59" s="154">
        <f>SUM(L58:N58)</f>
        <v>0</v>
      </c>
      <c r="M59" s="154"/>
      <c r="N59" s="154"/>
      <c r="O59" s="59"/>
      <c r="P59" s="59"/>
      <c r="Q59" s="59"/>
      <c r="R59" s="149"/>
      <c r="S59" s="98"/>
    </row>
    <row r="60" spans="2:18" s="40" customFormat="1" ht="6.75" customHeight="1" thickBot="1">
      <c r="B60" s="131"/>
      <c r="C60" s="132"/>
      <c r="D60" s="66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</row>
    <row r="61" spans="4:18" s="40" customFormat="1" ht="12" customHeight="1">
      <c r="D61" s="66"/>
      <c r="E61" s="168" t="s">
        <v>26</v>
      </c>
      <c r="F61" s="170"/>
      <c r="G61" s="133"/>
      <c r="H61" s="124"/>
      <c r="I61" s="168" t="s">
        <v>29</v>
      </c>
      <c r="J61" s="170"/>
      <c r="K61" s="124"/>
      <c r="L61" s="168" t="s">
        <v>32</v>
      </c>
      <c r="M61" s="169"/>
      <c r="N61" s="170"/>
      <c r="O61" s="124"/>
      <c r="P61" s="168" t="s">
        <v>51</v>
      </c>
      <c r="Q61" s="169"/>
      <c r="R61" s="170"/>
    </row>
    <row r="62" spans="2:18" s="40" customFormat="1" ht="12.75" customHeight="1">
      <c r="B62" s="134"/>
      <c r="C62" s="132"/>
      <c r="D62" s="66"/>
      <c r="E62" s="171"/>
      <c r="F62" s="173"/>
      <c r="G62" s="124"/>
      <c r="H62" s="135"/>
      <c r="I62" s="171"/>
      <c r="J62" s="173"/>
      <c r="K62" s="124"/>
      <c r="L62" s="171"/>
      <c r="M62" s="172"/>
      <c r="N62" s="173"/>
      <c r="O62" s="124"/>
      <c r="P62" s="171"/>
      <c r="Q62" s="172"/>
      <c r="R62" s="173"/>
    </row>
    <row r="63" spans="2:18" s="40" customFormat="1" ht="12.75" customHeight="1">
      <c r="B63" s="136"/>
      <c r="C63" s="137"/>
      <c r="D63" s="138"/>
      <c r="E63" s="171"/>
      <c r="F63" s="173"/>
      <c r="G63" s="124"/>
      <c r="H63" s="135"/>
      <c r="I63" s="171"/>
      <c r="J63" s="173"/>
      <c r="K63" s="124"/>
      <c r="L63" s="171"/>
      <c r="M63" s="172"/>
      <c r="N63" s="173"/>
      <c r="O63" s="124"/>
      <c r="P63" s="171"/>
      <c r="Q63" s="172"/>
      <c r="R63" s="173"/>
    </row>
    <row r="64" spans="2:18" s="40" customFormat="1" ht="4.5" customHeight="1">
      <c r="B64" s="131"/>
      <c r="C64" s="132"/>
      <c r="D64" s="66"/>
      <c r="E64" s="171"/>
      <c r="F64" s="173"/>
      <c r="G64" s="124"/>
      <c r="H64" s="135"/>
      <c r="I64" s="171"/>
      <c r="J64" s="173"/>
      <c r="K64" s="124"/>
      <c r="L64" s="171"/>
      <c r="M64" s="172"/>
      <c r="N64" s="173"/>
      <c r="O64" s="124"/>
      <c r="P64" s="171"/>
      <c r="Q64" s="172"/>
      <c r="R64" s="173"/>
    </row>
    <row r="65" spans="2:18" s="40" customFormat="1" ht="28.5" customHeight="1" thickBot="1">
      <c r="B65" s="131"/>
      <c r="C65" s="132"/>
      <c r="D65" s="66"/>
      <c r="E65" s="174">
        <f>SUM(E26-E59)</f>
        <v>0</v>
      </c>
      <c r="F65" s="176"/>
      <c r="G65" s="124"/>
      <c r="H65" s="135"/>
      <c r="I65" s="174">
        <f>SUM(I26-I59)</f>
        <v>0</v>
      </c>
      <c r="J65" s="176"/>
      <c r="K65" s="124"/>
      <c r="L65" s="174"/>
      <c r="M65" s="175"/>
      <c r="N65" s="176"/>
      <c r="O65" s="124"/>
      <c r="P65" s="174"/>
      <c r="Q65" s="175"/>
      <c r="R65" s="176"/>
    </row>
    <row r="66" spans="2:18" s="40" customFormat="1" ht="6" customHeight="1" thickBot="1">
      <c r="B66" s="131"/>
      <c r="C66" s="132"/>
      <c r="D66" s="66"/>
      <c r="E66" s="135"/>
      <c r="F66" s="135"/>
      <c r="G66" s="124"/>
      <c r="H66" s="135"/>
      <c r="I66" s="135"/>
      <c r="J66" s="135"/>
      <c r="K66" s="124"/>
      <c r="L66" s="135"/>
      <c r="M66" s="135"/>
      <c r="N66" s="135"/>
      <c r="O66" s="101"/>
      <c r="P66" s="101"/>
      <c r="Q66" s="101"/>
      <c r="R66" s="43"/>
    </row>
    <row r="67" spans="2:18" s="40" customFormat="1" ht="21" customHeight="1">
      <c r="B67" s="134"/>
      <c r="C67" s="132"/>
      <c r="D67" s="66"/>
      <c r="E67" s="146">
        <f>SUM(E65+I65)</f>
        <v>0</v>
      </c>
      <c r="F67" s="145"/>
      <c r="G67" s="145"/>
      <c r="H67" s="145"/>
      <c r="I67" s="145"/>
      <c r="J67" s="147"/>
      <c r="K67" s="124"/>
      <c r="L67" s="146">
        <f>SUM(L26-L59)</f>
        <v>0</v>
      </c>
      <c r="M67" s="145"/>
      <c r="N67" s="147"/>
      <c r="O67" s="124"/>
      <c r="P67" s="146">
        <f>SUM(R25-R58)</f>
        <v>0</v>
      </c>
      <c r="Q67" s="145"/>
      <c r="R67" s="147"/>
    </row>
    <row r="68" spans="2:18" s="40" customFormat="1" ht="12.75" customHeight="1">
      <c r="B68" s="134"/>
      <c r="C68" s="132"/>
      <c r="D68" s="66"/>
      <c r="E68" s="148"/>
      <c r="F68" s="149"/>
      <c r="G68" s="149"/>
      <c r="H68" s="149"/>
      <c r="I68" s="149"/>
      <c r="J68" s="150"/>
      <c r="K68" s="124"/>
      <c r="L68" s="148"/>
      <c r="M68" s="149"/>
      <c r="N68" s="150"/>
      <c r="O68" s="124"/>
      <c r="P68" s="148"/>
      <c r="Q68" s="149"/>
      <c r="R68" s="150"/>
    </row>
    <row r="69" spans="2:18" s="40" customFormat="1" ht="13.5" customHeight="1" thickBot="1">
      <c r="B69" s="134"/>
      <c r="C69" s="132"/>
      <c r="D69" s="66"/>
      <c r="E69" s="151"/>
      <c r="F69" s="152"/>
      <c r="G69" s="152"/>
      <c r="H69" s="152"/>
      <c r="I69" s="152"/>
      <c r="J69" s="153"/>
      <c r="K69" s="124"/>
      <c r="L69" s="151"/>
      <c r="M69" s="152"/>
      <c r="N69" s="153"/>
      <c r="O69" s="124"/>
      <c r="P69" s="151"/>
      <c r="Q69" s="152"/>
      <c r="R69" s="153"/>
    </row>
    <row r="70" ht="12.75">
      <c r="B70" s="12"/>
    </row>
    <row r="71" spans="2:18" ht="12.75">
      <c r="B71" s="12"/>
      <c r="R71" s="21" t="s">
        <v>55</v>
      </c>
    </row>
    <row r="72" spans="1:18" ht="12.75">
      <c r="A72" s="5"/>
      <c r="B72" s="23"/>
      <c r="C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2:18" ht="5.25" customHeight="1">
      <c r="B73" s="22"/>
      <c r="C73" s="29"/>
      <c r="D73" s="30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2:18" ht="24.75" customHeight="1">
      <c r="B74" s="31"/>
      <c r="C74" s="32"/>
      <c r="D74" s="14"/>
      <c r="P74" s="167"/>
      <c r="Q74" s="167"/>
      <c r="R74" s="167"/>
    </row>
    <row r="75" spans="2:4" ht="12.75">
      <c r="B75" s="12"/>
      <c r="C75" s="13"/>
      <c r="D75" s="14"/>
    </row>
    <row r="76" spans="2:4" ht="12.75">
      <c r="B76" s="15"/>
      <c r="C76" s="33"/>
      <c r="D76" s="30"/>
    </row>
    <row r="77" spans="2:4" ht="12.75">
      <c r="B77" s="34"/>
      <c r="C77" s="13"/>
      <c r="D77" s="14"/>
    </row>
    <row r="78" spans="2:4" ht="12.75">
      <c r="B78" s="12"/>
      <c r="C78" s="39"/>
      <c r="D78" s="14"/>
    </row>
    <row r="79" spans="2:4" ht="12.75">
      <c r="B79" s="15"/>
      <c r="C79" s="33"/>
      <c r="D79" s="30"/>
    </row>
    <row r="80" spans="2:4" ht="12.75">
      <c r="B80" s="34"/>
      <c r="C80" s="13"/>
      <c r="D80" s="14"/>
    </row>
    <row r="81" spans="2:4" ht="12.75">
      <c r="B81" s="12"/>
      <c r="C81" s="13"/>
      <c r="D81" s="14"/>
    </row>
    <row r="82" spans="2:4" ht="12.75">
      <c r="B82" s="12"/>
      <c r="C82" s="13"/>
      <c r="D82" s="14"/>
    </row>
    <row r="83" spans="2:4" ht="12.75">
      <c r="B83" s="15"/>
      <c r="C83" s="33"/>
      <c r="D83" s="30"/>
    </row>
    <row r="84" spans="2:4" ht="12.75">
      <c r="B84" s="34"/>
      <c r="C84" s="13"/>
      <c r="D84" s="14"/>
    </row>
    <row r="85" spans="2:4" ht="12.75">
      <c r="B85" s="12"/>
      <c r="C85" s="13"/>
      <c r="D85" s="14"/>
    </row>
    <row r="86" spans="2:4" ht="12.75">
      <c r="B86" s="15"/>
      <c r="C86" s="33"/>
      <c r="D86" s="30"/>
    </row>
    <row r="87" spans="2:4" ht="12.75">
      <c r="B87" s="34"/>
      <c r="C87" s="13"/>
      <c r="D87" s="14"/>
    </row>
    <row r="88" spans="2:4" ht="12.75">
      <c r="B88" s="12"/>
      <c r="C88" s="13"/>
      <c r="D88" s="14"/>
    </row>
    <row r="89" spans="2:4" ht="12.75">
      <c r="B89" s="15"/>
      <c r="C89" s="33"/>
      <c r="D89" s="30"/>
    </row>
    <row r="90" spans="2:4" ht="12.75">
      <c r="B90" s="32"/>
      <c r="C90" s="33"/>
      <c r="D90" s="30"/>
    </row>
    <row r="91" spans="2:4" ht="12.75">
      <c r="B91" s="35"/>
      <c r="C91" s="33"/>
      <c r="D91" s="30"/>
    </row>
    <row r="92" spans="2:4" ht="12.75">
      <c r="B92" s="34"/>
      <c r="C92" s="13"/>
      <c r="D92" s="14"/>
    </row>
    <row r="93" spans="2:4" ht="12.75">
      <c r="B93" s="12"/>
      <c r="C93" s="13"/>
      <c r="D93" s="14"/>
    </row>
    <row r="94" spans="2:4" ht="12.75">
      <c r="B94" s="15"/>
      <c r="C94" s="33"/>
      <c r="D94" s="30"/>
    </row>
    <row r="95" spans="2:4" ht="12.75">
      <c r="B95" s="34"/>
      <c r="C95" s="13"/>
      <c r="D95" s="14"/>
    </row>
    <row r="96" spans="2:4" ht="12.75">
      <c r="B96" s="12"/>
      <c r="C96" s="13"/>
      <c r="D96" s="14"/>
    </row>
    <row r="97" spans="2:4" ht="12.75">
      <c r="B97" s="12"/>
      <c r="C97" s="13"/>
      <c r="D97" s="14"/>
    </row>
    <row r="98" spans="2:4" ht="12.75">
      <c r="B98" s="12"/>
      <c r="C98" s="13"/>
      <c r="D98" s="14"/>
    </row>
    <row r="99" spans="2:4" ht="12.75">
      <c r="B99" s="15"/>
      <c r="C99" s="33"/>
      <c r="D99" s="30"/>
    </row>
    <row r="100" spans="2:4" ht="12.75">
      <c r="B100" s="34"/>
      <c r="C100" s="13"/>
      <c r="D100" s="14"/>
    </row>
    <row r="101" spans="2:4" ht="12.75">
      <c r="B101" s="12"/>
      <c r="C101" s="13"/>
      <c r="D101" s="14"/>
    </row>
    <row r="102" spans="2:4" ht="12.75">
      <c r="B102" s="15"/>
      <c r="C102" s="33"/>
      <c r="D102" s="30"/>
    </row>
    <row r="103" spans="2:4" ht="12.75">
      <c r="B103" s="34"/>
      <c r="C103" s="13"/>
      <c r="D103" s="14"/>
    </row>
    <row r="104" spans="2:4" ht="12.75">
      <c r="B104" s="12"/>
      <c r="C104" s="13"/>
      <c r="D104" s="14"/>
    </row>
    <row r="105" spans="2:4" ht="12.75">
      <c r="B105" s="12"/>
      <c r="C105" s="13"/>
      <c r="D105" s="14"/>
    </row>
    <row r="106" spans="2:4" ht="12.75">
      <c r="B106" s="15"/>
      <c r="C106" s="33"/>
      <c r="D106" s="30"/>
    </row>
    <row r="107" spans="2:4" ht="12.75">
      <c r="B107" s="34"/>
      <c r="C107" s="13"/>
      <c r="D107" s="14"/>
    </row>
    <row r="108" spans="2:4" ht="12.75">
      <c r="B108" s="12"/>
      <c r="C108" s="13"/>
      <c r="D108" s="14"/>
    </row>
    <row r="109" spans="2:4" ht="12.75">
      <c r="B109" s="12"/>
      <c r="C109" s="13"/>
      <c r="D109" s="14"/>
    </row>
    <row r="110" spans="2:4" ht="12.75">
      <c r="B110" s="15"/>
      <c r="C110" s="33"/>
      <c r="D110" s="30"/>
    </row>
    <row r="111" spans="2:4" ht="12.75">
      <c r="B111" s="34"/>
      <c r="C111" s="13"/>
      <c r="D111" s="14"/>
    </row>
    <row r="112" spans="2:4" ht="12.75">
      <c r="B112" s="12"/>
      <c r="C112" s="13"/>
      <c r="D112" s="14"/>
    </row>
    <row r="113" spans="2:4" ht="12.75">
      <c r="B113" s="12"/>
      <c r="C113" s="13"/>
      <c r="D113" s="14"/>
    </row>
    <row r="114" spans="2:4" ht="12.75">
      <c r="B114" s="12"/>
      <c r="C114" s="13"/>
      <c r="D114" s="14"/>
    </row>
    <row r="115" spans="2:4" ht="12.75">
      <c r="B115" s="15"/>
      <c r="C115" s="33"/>
      <c r="D115" s="30"/>
    </row>
    <row r="116" spans="2:4" ht="12.75">
      <c r="B116" s="34"/>
      <c r="C116" s="13"/>
      <c r="D116" s="14"/>
    </row>
    <row r="117" spans="2:4" ht="12.75">
      <c r="B117" s="12"/>
      <c r="C117" s="13"/>
      <c r="D117" s="14"/>
    </row>
    <row r="118" spans="2:4" ht="12.75">
      <c r="B118" s="15"/>
      <c r="C118" s="33"/>
      <c r="D118" s="30"/>
    </row>
    <row r="119" spans="2:4" ht="12.75">
      <c r="B119" s="32"/>
      <c r="C119" s="13"/>
      <c r="D119" s="14"/>
    </row>
    <row r="120" spans="2:4" ht="12.75">
      <c r="B120" s="10"/>
      <c r="C120" s="11"/>
      <c r="D120" s="16"/>
    </row>
    <row r="121" spans="2:4" ht="12.75">
      <c r="B121" s="32"/>
      <c r="C121" s="33"/>
      <c r="D121" s="30"/>
    </row>
    <row r="122" spans="2:4" ht="12.75">
      <c r="B122" s="10"/>
      <c r="C122" s="11"/>
      <c r="D122" s="16"/>
    </row>
    <row r="123" spans="2:4" ht="12.75">
      <c r="B123" s="36"/>
      <c r="C123" s="37"/>
      <c r="D123" s="38"/>
    </row>
    <row r="124" spans="2:4" ht="12.75">
      <c r="B124" s="10"/>
      <c r="C124" s="11"/>
      <c r="D124" s="16"/>
    </row>
    <row r="125" spans="2:4" ht="12.75">
      <c r="B125" s="19"/>
      <c r="C125" s="11"/>
      <c r="D125" s="16"/>
    </row>
    <row r="126" spans="2:4" ht="12.75">
      <c r="B126" s="17"/>
      <c r="C126" s="11"/>
      <c r="D126" s="16"/>
    </row>
    <row r="127" spans="2:4" ht="12.75">
      <c r="B127" s="19"/>
      <c r="C127" s="11"/>
      <c r="D127" s="16"/>
    </row>
    <row r="128" spans="2:4" ht="12.75">
      <c r="B128" s="18"/>
      <c r="C128" s="11"/>
      <c r="D128" s="16"/>
    </row>
    <row r="129" spans="2:4" ht="12.75">
      <c r="B129" s="18"/>
      <c r="C129" s="11"/>
      <c r="D129" s="16"/>
    </row>
    <row r="130" spans="2:4" ht="12.75">
      <c r="B130" s="18"/>
      <c r="C130" s="11"/>
      <c r="D130" s="16"/>
    </row>
    <row r="131" spans="2:4" ht="12.75">
      <c r="B131" s="18"/>
      <c r="C131" s="11"/>
      <c r="D131" s="16"/>
    </row>
    <row r="132" spans="2:4" ht="12.75">
      <c r="B132" s="17"/>
      <c r="C132" s="11"/>
      <c r="D132" s="16"/>
    </row>
    <row r="133" spans="2:4" ht="12.75">
      <c r="B133" s="19"/>
      <c r="C133" s="11"/>
      <c r="D133" s="16"/>
    </row>
    <row r="134" spans="2:4" ht="12.75">
      <c r="B134" s="18"/>
      <c r="C134" s="11"/>
      <c r="D134" s="16"/>
    </row>
    <row r="135" spans="2:4" ht="12.75">
      <c r="B135" s="18"/>
      <c r="C135" s="11"/>
      <c r="D135" s="16"/>
    </row>
    <row r="136" spans="2:4" ht="12.75">
      <c r="B136" s="18"/>
      <c r="C136" s="11"/>
      <c r="D136" s="16"/>
    </row>
    <row r="137" spans="2:4" ht="12.75">
      <c r="B137" s="18"/>
      <c r="C137" s="11"/>
      <c r="D137" s="16"/>
    </row>
    <row r="138" spans="2:4" ht="12.75">
      <c r="B138" s="18"/>
      <c r="C138" s="11"/>
      <c r="D138" s="16"/>
    </row>
    <row r="139" spans="2:4" ht="12.75">
      <c r="B139" s="18"/>
      <c r="C139" s="11"/>
      <c r="D139" s="16"/>
    </row>
    <row r="140" spans="2:4" ht="12.75">
      <c r="B140" s="17"/>
      <c r="C140" s="11"/>
      <c r="D140" s="16"/>
    </row>
    <row r="141" spans="2:4" ht="12.75">
      <c r="B141" s="19"/>
      <c r="C141" s="11"/>
      <c r="D141" s="16"/>
    </row>
    <row r="142" spans="2:4" ht="12.75">
      <c r="B142" s="18"/>
      <c r="C142" s="11"/>
      <c r="D142" s="16"/>
    </row>
    <row r="143" spans="2:4" ht="12.75">
      <c r="B143" s="18"/>
      <c r="C143" s="11"/>
      <c r="D143" s="16"/>
    </row>
    <row r="144" spans="2:4" ht="12.75">
      <c r="B144" s="17"/>
      <c r="C144" s="11"/>
      <c r="D144" s="16"/>
    </row>
    <row r="145" spans="2:4" ht="12.75">
      <c r="B145" s="19"/>
      <c r="C145" s="11"/>
      <c r="D145" s="16"/>
    </row>
    <row r="146" spans="3:4" ht="12.75">
      <c r="C146" s="19"/>
      <c r="D146" s="20"/>
    </row>
    <row r="147" spans="2:4" ht="12.75">
      <c r="B147" s="17"/>
      <c r="C147" s="11"/>
      <c r="D147" s="16"/>
    </row>
    <row r="148" spans="2:4" ht="12.75">
      <c r="B148" s="17"/>
      <c r="C148" s="11"/>
      <c r="D148" s="16"/>
    </row>
  </sheetData>
  <sheetProtection/>
  <mergeCells count="41">
    <mergeCell ref="P61:R65"/>
    <mergeCell ref="B2:R3"/>
    <mergeCell ref="O28:P28"/>
    <mergeCell ref="I26:J26"/>
    <mergeCell ref="O33:P33"/>
    <mergeCell ref="M9:M10"/>
    <mergeCell ref="N9:N10"/>
    <mergeCell ref="H9:J9"/>
    <mergeCell ref="L26:N26"/>
    <mergeCell ref="E26:F26"/>
    <mergeCell ref="P8:R8"/>
    <mergeCell ref="P9:R10"/>
    <mergeCell ref="R25:R26"/>
    <mergeCell ref="B8:C8"/>
    <mergeCell ref="E8:F8"/>
    <mergeCell ref="L8:N8"/>
    <mergeCell ref="L9:L10"/>
    <mergeCell ref="P74:R74"/>
    <mergeCell ref="I59:J59"/>
    <mergeCell ref="P67:R69"/>
    <mergeCell ref="R58:R59"/>
    <mergeCell ref="E67:J69"/>
    <mergeCell ref="E61:F64"/>
    <mergeCell ref="I61:J64"/>
    <mergeCell ref="I65:J65"/>
    <mergeCell ref="B9:B10"/>
    <mergeCell ref="C9:C10"/>
    <mergeCell ref="B23:C23"/>
    <mergeCell ref="F9:F10"/>
    <mergeCell ref="E9:E10"/>
    <mergeCell ref="B25:C26"/>
    <mergeCell ref="B56:C56"/>
    <mergeCell ref="B58:C59"/>
    <mergeCell ref="E58:F58"/>
    <mergeCell ref="E59:F59"/>
    <mergeCell ref="E25:F25"/>
    <mergeCell ref="L67:N69"/>
    <mergeCell ref="L59:N59"/>
    <mergeCell ref="H8:J8"/>
    <mergeCell ref="E65:F65"/>
    <mergeCell ref="L61:N65"/>
  </mergeCells>
  <conditionalFormatting sqref="J12:J20 J28:J53">
    <cfRule type="expression" priority="1" dxfId="4" stopIfTrue="1">
      <formula>(H12=1)</formula>
    </cfRule>
  </conditionalFormatting>
  <conditionalFormatting sqref="I12:I20 I28:I53">
    <cfRule type="expression" priority="2" dxfId="0" stopIfTrue="1">
      <formula>(H12="")</formula>
    </cfRule>
  </conditionalFormatting>
  <conditionalFormatting sqref="L12:L20 L28:L53">
    <cfRule type="expression" priority="3" dxfId="0" stopIfTrue="1">
      <formula>(H12="")</formula>
    </cfRule>
  </conditionalFormatting>
  <conditionalFormatting sqref="M12:M20 M28:M53">
    <cfRule type="expression" priority="4" dxfId="0" stopIfTrue="1">
      <formula>(J12="")</formula>
    </cfRule>
  </conditionalFormatting>
  <conditionalFormatting sqref="I21:I22 N23 I54:I55 N56 R56 R23">
    <cfRule type="expression" priority="5" dxfId="0" stopIfTrue="1">
      <formula>E21=0</formula>
    </cfRule>
  </conditionalFormatting>
  <printOptions/>
  <pageMargins left="0.5511811023622047" right="0.1968503937007874" top="0.9055118110236221" bottom="0.15748031496062992" header="0.15748031496062992" footer="0.15748031496062992"/>
  <pageSetup fitToHeight="0" fitToWidth="1" horizontalDpi="600" verticalDpi="600" orientation="landscape" paperSize="9" scale="37" r:id="rId2"/>
  <headerFooter alignWithMargins="0">
    <oddFooter>&amp;R&amp;"TheMix B5 Plain,Standard"©2003-2008 H+ Die Spitäler der Schweiz
Handbuch REKOLE&amp;"Symbol,Standard"&amp;XÒ&amp;"TheMix B5 Plain,Standard"&amp;X 2008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 Spitäler der Schweiz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Abteilung Informatik</dc:creator>
  <cp:keywords/>
  <dc:description/>
  <cp:lastModifiedBy>Besson Pascal</cp:lastModifiedBy>
  <cp:lastPrinted>2013-06-12T14:24:23Z</cp:lastPrinted>
  <dcterms:created xsi:type="dcterms:W3CDTF">2004-03-31T11:57:20Z</dcterms:created>
  <dcterms:modified xsi:type="dcterms:W3CDTF">2016-02-04T15:36:17Z</dcterms:modified>
  <cp:category/>
  <cp:version/>
  <cp:contentType/>
  <cp:contentStatus/>
</cp:coreProperties>
</file>